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Z:\SOLANGE 2026\CONCORRÊNCIA 2026\002-CONCORRENCIA EDUCAÇÃO INFANTIL SANTA TEREZA PL 15-2026 FASE INVERTIDA\PROCESSO RETIFICADO\"/>
    </mc:Choice>
  </mc:AlternateContent>
  <xr:revisionPtr revIDLastSave="0" documentId="8_{B61D8B06-C262-4F1A-ADF9-A8170D047AC0}" xr6:coauthVersionLast="47" xr6:coauthVersionMax="47" xr10:uidLastSave="{00000000-0000-0000-0000-000000000000}"/>
  <bookViews>
    <workbookView xWindow="-120" yWindow="-120" windowWidth="20730" windowHeight="11160" tabRatio="761" activeTab="1" xr2:uid="{195250EA-3613-4ABC-B2E2-6C1CE25BAC33}"/>
  </bookViews>
  <sheets>
    <sheet name="ORÇAMENTO SINTÉTICO" sheetId="6" r:id="rId1"/>
    <sheet name="ORÇAMENTO ANALÍTICO" sheetId="19" r:id="rId2"/>
    <sheet name="CURVA ABC" sheetId="15" r:id="rId3"/>
    <sheet name="CPU" sheetId="12" r:id="rId4"/>
    <sheet name="CFF" sheetId="16" r:id="rId5"/>
    <sheet name="BDI" sheetId="17" r:id="rId6"/>
    <sheet name="MEMÓRIA " sheetId="18" r:id="rId7"/>
  </sheets>
  <externalReferences>
    <externalReference r:id="rId8"/>
  </externalReferences>
  <definedNames>
    <definedName name="_xlnm._FilterDatabase" localSheetId="2" hidden="1">'CURVA ABC'!$A$13:$I$279</definedName>
    <definedName name="_xlnm._FilterDatabase" localSheetId="0" hidden="1">'ORÇAMENTO SINTÉTICO'!$A$14:$J$386</definedName>
    <definedName name="_xlnm.Print_Area" localSheetId="1">'ORÇAMENTO ANALÍTICO'!$A$1:$J$4393</definedName>
    <definedName name="_xlnm.Print_Area" localSheetId="0">'ORÇAMENTO SINTÉTICO'!$A$1:$J$386</definedName>
    <definedName name="Import.TipoArredondamento" hidden="1">[1]DADOS!$F$31</definedName>
    <definedName name="ORÇAMENTO.BancoRef" hidden="1">#REF!</definedName>
    <definedName name="ORÇAMENTO.CustoUnitario" hidden="1">ROUND(#REF!,15-13*#REF!)</definedName>
    <definedName name="ORÇAMENTO.PrecoUnitarioLicitado" hidden="1">#REF!</definedName>
    <definedName name="REFERENCIA.Unidade" hidden="1">IF(ISNUMBER(#REF!),OFFSET(INDIRECT(ORÇAMENTO.BancoRef),#REF!-1,4,1),"-")</definedName>
    <definedName name="SomaAgrup" hidden="1">SUMIF(OFFSET(#REF!,1,0,#REF!),"S",OFFSET(#REF!,1,0,#REF!))</definedName>
    <definedName name="TIPOORCAMENTO" hidden="1">IF(VALUE([1]MENU!$O$3)=2,"Licitado","Proposto")</definedName>
    <definedName name="VTOTAL1" hidden="1">ROUND(#REF!*#REF!,15-13*#REF!)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776" i="18" l="1"/>
  <c r="E761" i="18"/>
  <c r="E368" i="18"/>
  <c r="E131" i="18"/>
  <c r="A10" i="18"/>
  <c r="A10" i="19"/>
  <c r="J11" i="6"/>
  <c r="A10" i="17"/>
  <c r="B7" i="17"/>
  <c r="B5" i="17"/>
  <c r="C22" i="17"/>
  <c r="C19" i="17"/>
  <c r="B29" i="17" l="1"/>
  <c r="A10" i="16"/>
  <c r="B7" i="16"/>
  <c r="B5" i="16"/>
  <c r="A10" i="12"/>
  <c r="B7" i="12"/>
  <c r="B5" i="12"/>
  <c r="J11" i="18" l="1"/>
  <c r="J11" i="19"/>
  <c r="A10" i="15"/>
  <c r="B5" i="15"/>
  <c r="B7" i="15"/>
  <c r="I11" i="16" l="1"/>
  <c r="J11" i="12"/>
  <c r="E11" i="17"/>
</calcChain>
</file>

<file path=xl/sharedStrings.xml><?xml version="1.0" encoding="utf-8"?>
<sst xmlns="http://schemas.openxmlformats.org/spreadsheetml/2006/main" count="29954" uniqueCount="4649">
  <si>
    <t>SINAPI</t>
  </si>
  <si>
    <t>CÓDIGO</t>
  </si>
  <si>
    <t>DESCRIÇÃO</t>
  </si>
  <si>
    <t>UND</t>
  </si>
  <si>
    <t>FORNECIMENTO E INSTALAÇÃO DE PLACA DE OBRA COM CHAPA GALVANIZADA E ESTRUTURA DE MADEIRA. AF_03/2022_PS</t>
  </si>
  <si>
    <t>TAPUME COM TELHA METÁLICA. AF_03/2024</t>
  </si>
  <si>
    <t>UN</t>
  </si>
  <si>
    <t>M</t>
  </si>
  <si>
    <t>KG</t>
  </si>
  <si>
    <t>ARMAÇÃO DE BLOCO, SAPATA ISOLADA, VIGA BALDRAME E SAPATA CORRIDA UTILIZANDO AÇO CA-50 DE 12,5 MM - MONTAGEM. AF_01/2024</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</si>
  <si>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</si>
  <si>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</si>
  <si>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CA-60 DE 5,0 MM - MONTAGEM. AF_06/2022</t>
  </si>
  <si>
    <t>CONCRETAGEM DE PILARES, FCK = 25 MPA, COM USO DE BOMBA - LANÇAMENTO, ADENSAMENTO E ACABAMENTO. AF_02/2022_PS</t>
  </si>
  <si>
    <t>CONCRETAGEM DE VIGAS E LAJES, FCK=25 MPA, PARA LAJES MACIÇAS OU NERVURADAS COM USO DE BOMBA - LANÇAMENTO, ADENSAMENTO E ACABAMENTO. AF_02/2022_PS</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</si>
  <si>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</si>
  <si>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</si>
  <si>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5,0 MM - MONTAGEM. AF_06/2022</t>
  </si>
  <si>
    <t>ESQUADRIAS</t>
  </si>
  <si>
    <t>CHAPIM (RUFO CAPA) EM AÇO GALVANIZADO, CORTE 33. AF_11/2020</t>
  </si>
  <si>
    <t>un</t>
  </si>
  <si>
    <t>CJ</t>
  </si>
  <si>
    <t>m²</t>
  </si>
  <si>
    <t>Composição</t>
  </si>
  <si>
    <t>m³</t>
  </si>
  <si>
    <t xml:space="preserve"> 92762 </t>
  </si>
  <si>
    <t xml:space="preserve"> 92763 </t>
  </si>
  <si>
    <t xml:space="preserve"> 92759 </t>
  </si>
  <si>
    <t xml:space="preserve"> 103672 </t>
  </si>
  <si>
    <t xml:space="preserve"> 103675 </t>
  </si>
  <si>
    <t xml:space="preserve"> 101979 </t>
  </si>
  <si>
    <t>Código</t>
  </si>
  <si>
    <t>Descrição</t>
  </si>
  <si>
    <t>Tipo</t>
  </si>
  <si>
    <t>ED-</t>
  </si>
  <si>
    <t/>
  </si>
  <si>
    <t>CHI</t>
  </si>
  <si>
    <t>CHP</t>
  </si>
  <si>
    <t>SERVENTE COM ENCARGOS COMPLEMENTARES</t>
  </si>
  <si>
    <t>H</t>
  </si>
  <si>
    <t>VIBRADOR DE IMERSÃO, DIÂMETRO DE PONTEIRA 45MM, MOTOR ELÉTRICO TRIFÁSICO POTÊNCIA DE 2 CV - CHP DIURNO. AF_06/2015</t>
  </si>
  <si>
    <t>VIBRADOR DE IMERSÃO, DIÂMETRO DE PONTEIRA 45MM, MOTOR ELÉTRICO TRIFÁSICO POTÊNCIA DE 2 CV - CHI DIURNO. AF_06/2015</t>
  </si>
  <si>
    <t>L</t>
  </si>
  <si>
    <t>PEDREIRO COM ENCARGOS COMPLEMENTARES</t>
  </si>
  <si>
    <t>SERRALHEIRO COM ENCARGOS COMPLEMENTARES</t>
  </si>
  <si>
    <t>VIDRACEIRO COM ENCARGOS COMPLEMENTARES</t>
  </si>
  <si>
    <t xml:space="preserve">RAFAEL LUAN LIMA DE SÁ </t>
  </si>
  <si>
    <t xml:space="preserve">ITEM </t>
  </si>
  <si>
    <t>QUANT.</t>
  </si>
  <si>
    <t>VALOR COM BDI</t>
  </si>
  <si>
    <t>VALOR TOTAL</t>
  </si>
  <si>
    <t>-</t>
  </si>
  <si>
    <t xml:space="preserve">VALOR UNITÁRIO </t>
  </si>
  <si>
    <t xml:space="preserve"> 1 </t>
  </si>
  <si>
    <t xml:space="preserve">  </t>
  </si>
  <si>
    <t xml:space="preserve"> 1.1 </t>
  </si>
  <si>
    <t xml:space="preserve"> 1.2 </t>
  </si>
  <si>
    <t xml:space="preserve"> 1.3 </t>
  </si>
  <si>
    <t>Próprio</t>
  </si>
  <si>
    <t xml:space="preserve"> 1.4 </t>
  </si>
  <si>
    <t xml:space="preserve"> 2 </t>
  </si>
  <si>
    <t xml:space="preserve"> 2.1 </t>
  </si>
  <si>
    <t xml:space="preserve"> 3 </t>
  </si>
  <si>
    <t xml:space="preserve"> 3.1 </t>
  </si>
  <si>
    <t xml:space="preserve"> 3.2 </t>
  </si>
  <si>
    <t xml:space="preserve"> 3.3 </t>
  </si>
  <si>
    <t xml:space="preserve"> 4 </t>
  </si>
  <si>
    <t xml:space="preserve"> 4.1 </t>
  </si>
  <si>
    <t>PILARES</t>
  </si>
  <si>
    <t xml:space="preserve"> 5 </t>
  </si>
  <si>
    <t xml:space="preserve"> 5.1 </t>
  </si>
  <si>
    <t xml:space="preserve"> 5.2 </t>
  </si>
  <si>
    <t>PERCENTUAL</t>
  </si>
  <si>
    <t>SETOP</t>
  </si>
  <si>
    <t xml:space="preserve">Objeto: </t>
  </si>
  <si>
    <t>Município:</t>
  </si>
  <si>
    <t xml:space="preserve">Nova Serrana - MG </t>
  </si>
  <si>
    <t>Endereço:</t>
  </si>
  <si>
    <t>BDI:</t>
  </si>
  <si>
    <t>Encargos Sociais: Não Desonerado</t>
  </si>
  <si>
    <t xml:space="preserve">Valor total: </t>
  </si>
  <si>
    <t>Composições Analíticas com Preço Unitário</t>
  </si>
  <si>
    <t>Composições Principais</t>
  </si>
  <si>
    <t>Banco</t>
  </si>
  <si>
    <t>Und</t>
  </si>
  <si>
    <t>Quant.</t>
  </si>
  <si>
    <t>Valor Unit</t>
  </si>
  <si>
    <t>Total</t>
  </si>
  <si>
    <t>Composição Auxiliar</t>
  </si>
  <si>
    <t xml:space="preserve"> 88316 </t>
  </si>
  <si>
    <t>MO sem LS =&gt;</t>
  </si>
  <si>
    <t>LS =&gt;</t>
  </si>
  <si>
    <t>MO com LS =&gt;</t>
  </si>
  <si>
    <t>Valor do BDI =&gt;</t>
  </si>
  <si>
    <t>Valor com BDI =&gt;</t>
  </si>
  <si>
    <t xml:space="preserve"> 88309 </t>
  </si>
  <si>
    <t>Insumo</t>
  </si>
  <si>
    <t>Material</t>
  </si>
  <si>
    <t xml:space="preserve"> 90586 </t>
  </si>
  <si>
    <t xml:space="preserve"> 90587 </t>
  </si>
  <si>
    <t xml:space="preserve"> 00001527 </t>
  </si>
  <si>
    <t>CONCRETO USINADO BOMBEAVEL, CLASSE DE RESISTENCIA C25, BRITA 0 E 1, SLUMP = 100 +/- 20 MM, COM BOMBEAMENTO (DISPONIBILIZACAO DE BOMBA), SEM O LANCAMENTO (NBR 8953)</t>
  </si>
  <si>
    <t xml:space="preserve"> 00000142 </t>
  </si>
  <si>
    <t>SELANTE ELASTICO MONOCOMPONENTE A BASE DE POLIURETANO (PU) PARA JUNTAS DIVERSAS</t>
  </si>
  <si>
    <t>310ML</t>
  </si>
  <si>
    <t>ESQV - ESQUADRIAS/FERRAGENS/VIDROS</t>
  </si>
  <si>
    <t xml:space="preserve"> 88325 </t>
  </si>
  <si>
    <t xml:space="preserve"> 00039961 </t>
  </si>
  <si>
    <t>SILICONE ACETICO USO GERAL INCOLOR 280 G</t>
  </si>
  <si>
    <t xml:space="preserve"> 88315 </t>
  </si>
  <si>
    <t xml:space="preserve"> 88256 </t>
  </si>
  <si>
    <t xml:space="preserve"> 00034357 </t>
  </si>
  <si>
    <t>REJUNTE CIMENTICIO, QUALQUER COR</t>
  </si>
  <si>
    <t>PISO - PISOS</t>
  </si>
  <si>
    <t xml:space="preserve"> 00037595 </t>
  </si>
  <si>
    <t>ARGAMASSA COLANTE TIPO AC III</t>
  </si>
  <si>
    <t>m</t>
  </si>
  <si>
    <t>CURVA ABC DE SERVIÇOS</t>
  </si>
  <si>
    <t xml:space="preserve">BANCO </t>
  </si>
  <si>
    <t>SERVIÇOS PRELIMINARES</t>
  </si>
  <si>
    <t xml:space="preserve"> 103689 </t>
  </si>
  <si>
    <t xml:space="preserve"> 98459 </t>
  </si>
  <si>
    <t xml:space="preserve"> ED-50137 </t>
  </si>
  <si>
    <t>MOBILIZAÇÃO E DESMOBILIZAÇÃO DE CONTAINER, INCLUSIVE CARGA, DESCARGA E TRANSPORTE EM CAMINHÃO CARROCERIA COM GUINDAUTO (MUNCK), EXCLUSIVE LOCAÇÃO DO CONTAINER</t>
  </si>
  <si>
    <t xml:space="preserve"> 1.5 </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</si>
  <si>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</si>
  <si>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</si>
  <si>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mês</t>
  </si>
  <si>
    <t>ADMINISTRAÇÃO LOCAL</t>
  </si>
  <si>
    <t xml:space="preserve"> 98557 </t>
  </si>
  <si>
    <t>IMPERMEABILIZAÇÃO DE SUPERFÍCIE COM EMULSÃO ASFÁLTICA, 2 DEMÃOS. AF_09/2023</t>
  </si>
  <si>
    <t>VIGAS BALDRAMES</t>
  </si>
  <si>
    <t xml:space="preserve"> 96527 </t>
  </si>
  <si>
    <t>ESCAVAÇÃO MANUAL PARA VIGA BALDRAME OU SAPATA CORRIDA (INCLUINDO ESCAVAÇÃO PARA COLOCAÇÃO DE FÔRMAS). AF_01/2024</t>
  </si>
  <si>
    <t xml:space="preserve"> 96536 </t>
  </si>
  <si>
    <t>FABRICAÇÃO, MONTAGEM E DESMONTAGEM DE FÔRMA PARA VIGA BALDRAME, EM MADEIRA SERRADA, E=25 MM, 4 UTILIZAÇÕES. AF_01/2024</t>
  </si>
  <si>
    <t xml:space="preserve"> 104916 </t>
  </si>
  <si>
    <t>ARMAÇÃO DE SAPATA ISOLADA, VIGA BALDRAME E SAPATA CORRIDA UTILIZANDO AÇO CA-60 DE 5 MM - MONTAGEM. AF_01/2024</t>
  </si>
  <si>
    <t xml:space="preserve"> 104919 </t>
  </si>
  <si>
    <t>ARMAÇÃO DE SAPATA ISOLADA, VIGA BALDRAME E SAPATA CORRIDA UTILIZANDO AÇO CA-50 DE 10 MM - MONTAGEM. AF_01/2024</t>
  </si>
  <si>
    <t xml:space="preserve"> 104920 </t>
  </si>
  <si>
    <t xml:space="preserve"> CPU573 </t>
  </si>
  <si>
    <t xml:space="preserve"> 5.1.1 </t>
  </si>
  <si>
    <t xml:space="preserve"> 5.1.2 </t>
  </si>
  <si>
    <t xml:space="preserve"> 5.1.3 </t>
  </si>
  <si>
    <t xml:space="preserve"> 5.1.4 </t>
  </si>
  <si>
    <t>VIGAS AÉREAS</t>
  </si>
  <si>
    <t xml:space="preserve"> 5.2.1 </t>
  </si>
  <si>
    <t xml:space="preserve"> 5.2.2 </t>
  </si>
  <si>
    <t xml:space="preserve"> 5.2.3 </t>
  </si>
  <si>
    <t xml:space="preserve"> 5.2.4 </t>
  </si>
  <si>
    <t xml:space="preserve"> 5.2.5 </t>
  </si>
  <si>
    <t xml:space="preserve"> 92770 </t>
  </si>
  <si>
    <t xml:space="preserve"> 92769 </t>
  </si>
  <si>
    <t xml:space="preserve"> 92768 </t>
  </si>
  <si>
    <t xml:space="preserve"> 6 </t>
  </si>
  <si>
    <t xml:space="preserve"> 6.1 </t>
  </si>
  <si>
    <t xml:space="preserve"> 6.2 </t>
  </si>
  <si>
    <t xml:space="preserve"> 7 </t>
  </si>
  <si>
    <t xml:space="preserve"> 7.1 </t>
  </si>
  <si>
    <t>PORTAS INTERNAS</t>
  </si>
  <si>
    <t xml:space="preserve"> ED-50973 </t>
  </si>
  <si>
    <t>PORTA METÁLICA EM CHAPA DOBRADA, DIMENSÃO (80X210)CM, TIPO DE ABRIR, UMA (1) FOLHA, INCLUSIVE ESTRUTURA, DOBRADIÇA E MARCO, EXCLUSIVE FECHADURA E PINTURA</t>
  </si>
  <si>
    <t xml:space="preserve"> 7.2 </t>
  </si>
  <si>
    <t>JANELAS</t>
  </si>
  <si>
    <t xml:space="preserve"> CPU574 </t>
  </si>
  <si>
    <t>JANELA DE VIDRO TEMPERADO, 2 FIXO E 2 FOLHAS DE CORRER, CANALETA DE ALUMÍNIO E FECHADURA COM PUXADOR E TRANCA TIPO TRAVA EM AÇO INOX</t>
  </si>
  <si>
    <t xml:space="preserve"> 7.3 </t>
  </si>
  <si>
    <t xml:space="preserve"> 8 </t>
  </si>
  <si>
    <t xml:space="preserve"> 8.1 </t>
  </si>
  <si>
    <t xml:space="preserve"> 87878 </t>
  </si>
  <si>
    <t>CHAPISCO APLICADO EM ALVENARIAS E ESTRUTURAS DE CONCRETO INTERNAS, COM COLHER DE PEDREIRO. ARGAMASSA TRAÇO 1:3 COM PREPARO MANUAL. AF_10/2022</t>
  </si>
  <si>
    <t xml:space="preserve"> 8.2 </t>
  </si>
  <si>
    <t xml:space="preserve"> 87529 </t>
  </si>
  <si>
    <t>MASSA ÚNICA, EM ARGAMASSA TRAÇO 1:2:8, PREPARO MECÂNICO, APLICADA MANUALMENTE EM PAREDES INTERNAS DE AMBIENTES COM ÁREA ENTRE 5M² E 10M², E = 17,5MM, COM TALISCAS. AF_03/2024</t>
  </si>
  <si>
    <t xml:space="preserve"> 8.3 </t>
  </si>
  <si>
    <t xml:space="preserve"> 87535 </t>
  </si>
  <si>
    <t>EMBOÇO, EM ARGAMASSA TRAÇO 1:2:8, PREPARO MECÂNICO, APLICADO MANUALMENTE EM PAREDES INTERNAS DE AMBIENTES COM ÁREA MAIOR QUE 10M², E = 17,5MM, COM TALISCAS. AF_03/2024</t>
  </si>
  <si>
    <t xml:space="preserve"> 87427 </t>
  </si>
  <si>
    <t>APLICAÇÃO MANUAL DE GESSO SARRAFEADO (COM TALISCAS) EM PAREDES, ESPESSURA DE 1,5CM. AF_03/2023</t>
  </si>
  <si>
    <t xml:space="preserve"> 88485 </t>
  </si>
  <si>
    <t>FUNDO SELADOR ACRÍLICO, APLICAÇÃO MANUAL EM PAREDE, UMA DEMÃO. AF_04/2023</t>
  </si>
  <si>
    <t xml:space="preserve"> 104642 </t>
  </si>
  <si>
    <t>PINTURA LÁTEX ACRÍLICA STANDARD, APLICAÇÃO MANUAL EM PAREDES, DUAS DEMÃOS. AF_04/2023</t>
  </si>
  <si>
    <t xml:space="preserve"> CPU576 </t>
  </si>
  <si>
    <t>REVESTIMENTO COM CERÂMICA APLICADO EM PAREDE, ACABAMENTO ESMALTADO, AMBIENTE INTERNO/EXTERNO, PADRÃO EXTRA, DIMENSÃO DA PEÇA 30X60 CM, PEI III, ASSENTAMENTO COM ARGAMASSA INDUSTRIALIZADA AC III, INCLUSIVE REJUNTAMENTO</t>
  </si>
  <si>
    <t xml:space="preserve"> CPU577 </t>
  </si>
  <si>
    <t>FILETE EM GRANITO CINZA ANDORINHA</t>
  </si>
  <si>
    <t xml:space="preserve"> 9 </t>
  </si>
  <si>
    <t xml:space="preserve"> 9.1 </t>
  </si>
  <si>
    <t xml:space="preserve"> 94213 </t>
  </si>
  <si>
    <t>TELHAMENTO COM TELHA DE AÇO/ALUMÍNIO E = 0,5 MM, COM ATÉ 2 ÁGUAS, INCLUSO IÇAMENTO. AF_07/2019</t>
  </si>
  <si>
    <t xml:space="preserve"> 9.2 </t>
  </si>
  <si>
    <t xml:space="preserve"> 92580 </t>
  </si>
  <si>
    <t>TRAMA DE AÇO COMPOSTA POR TERÇAS PARA TELHADOS DE ATÉ 2 ÁGUAS PARA TELHA ONDULADA DE FIBROCIMENTO, METÁLICA, PLÁSTICA OU TERMOACÚSTICA, INCLUSO TRANSPORTE VERTICAL. AF_07/2019</t>
  </si>
  <si>
    <t xml:space="preserve"> 9.3 </t>
  </si>
  <si>
    <t xml:space="preserve"> 9.4 </t>
  </si>
  <si>
    <t xml:space="preserve"> 94231 </t>
  </si>
  <si>
    <t>RUFO EM CHAPA DE AÇO GALVANIZADO NÚMERO 24, CORTE DE 25 CM, INCLUSO TRANSPORTE VERTICAL. AF_07/2019</t>
  </si>
  <si>
    <t xml:space="preserve"> 87414 </t>
  </si>
  <si>
    <t>APLICAÇÃO MANUAL DE GESSO DESEMPENADO (SEM TALISCAS) EM TETO DE AMBIENTES DE ÁREA MAIOR QUE 10M², ESPESSURA DE 1,0CM. AF_03/2023</t>
  </si>
  <si>
    <t xml:space="preserve"> 88484 </t>
  </si>
  <si>
    <t>FUNDO SELADOR ACRÍLICO, APLICAÇÃO MANUAL EM TETO, UMA DEMÃO. AF_04/2023</t>
  </si>
  <si>
    <t xml:space="preserve"> 104640 </t>
  </si>
  <si>
    <t>PINTURA LÁTEX ACRÍLICA STANDARD, APLICAÇÃO MANUAL EM TETO, DUAS DEMÃOS. AF_04/2023</t>
  </si>
  <si>
    <t xml:space="preserve"> 10 </t>
  </si>
  <si>
    <t>PISOS INTERNOS</t>
  </si>
  <si>
    <t xml:space="preserve"> 10.1 </t>
  </si>
  <si>
    <t xml:space="preserve"> 87302 </t>
  </si>
  <si>
    <t>ARGAMASSA TRAÇO 1:4 (EM VOLUME DE CIMENTO E AREIA MÉDIA ÚMIDA) PARA CONTRAPISO, PREPARO MECÂNICO COM BETONEIRA 600 L. AF_08/2019</t>
  </si>
  <si>
    <t xml:space="preserve"> 10.2 </t>
  </si>
  <si>
    <t xml:space="preserve"> 10.3 </t>
  </si>
  <si>
    <t xml:space="preserve"> 11 </t>
  </si>
  <si>
    <t xml:space="preserve"> 11.1 </t>
  </si>
  <si>
    <t xml:space="preserve"> 11.2 </t>
  </si>
  <si>
    <t xml:space="preserve"> 11.3 </t>
  </si>
  <si>
    <t xml:space="preserve"> 12 </t>
  </si>
  <si>
    <t xml:space="preserve"> 12.1 </t>
  </si>
  <si>
    <t xml:space="preserve"> 12.2 </t>
  </si>
  <si>
    <t xml:space="preserve"> 13 </t>
  </si>
  <si>
    <t xml:space="preserve"> 13.1 </t>
  </si>
  <si>
    <t xml:space="preserve"> 13.2 </t>
  </si>
  <si>
    <t xml:space="preserve"> 13.3 </t>
  </si>
  <si>
    <t xml:space="preserve"> 13.4 </t>
  </si>
  <si>
    <t xml:space="preserve"> 13.5 </t>
  </si>
  <si>
    <t xml:space="preserve"> 13.6 </t>
  </si>
  <si>
    <t xml:space="preserve"> 13.7 </t>
  </si>
  <si>
    <t xml:space="preserve"> 14 </t>
  </si>
  <si>
    <t xml:space="preserve"> 14.1 </t>
  </si>
  <si>
    <t xml:space="preserve"> 14.2 </t>
  </si>
  <si>
    <t xml:space="preserve"> 14.3 </t>
  </si>
  <si>
    <t xml:space="preserve"> 14.4 </t>
  </si>
  <si>
    <t xml:space="preserve"> 15 </t>
  </si>
  <si>
    <t xml:space="preserve"> 15.1 </t>
  </si>
  <si>
    <t xml:space="preserve"> ED-50201 </t>
  </si>
  <si>
    <t xml:space="preserve"> ED-29400 </t>
  </si>
  <si>
    <t xml:space="preserve"> ED-50205 </t>
  </si>
  <si>
    <t xml:space="preserve"> ED-50199 </t>
  </si>
  <si>
    <t xml:space="preserve"> ED-32246 </t>
  </si>
  <si>
    <t xml:space="preserve"> 16 </t>
  </si>
  <si>
    <t>INSTALAÇÕES ELÉTRICAS</t>
  </si>
  <si>
    <t xml:space="preserve"> 16.1 </t>
  </si>
  <si>
    <t xml:space="preserve"> 93661 </t>
  </si>
  <si>
    <t>DISJUNTOR BIPOLAR TIPO DIN, CORRENTE NOMINAL DE 16A - FORNECIMENTO E INSTALAÇÃO. AF_07/2025</t>
  </si>
  <si>
    <t xml:space="preserve"> 93654 </t>
  </si>
  <si>
    <t>DISJUNTOR MONOPOLAR TIPO DIN, CORRENTE NOMINAL DE 16A - FORNECIMENTO E INSTALAÇÃO. AF_07/2025</t>
  </si>
  <si>
    <t xml:space="preserve"> 91992 </t>
  </si>
  <si>
    <t>TOMADA ALTA DE EMBUTIR (1 MÓDULO), 2P+T 10 A, INCLUINDO SUPORTE E PLACA - FORNECIMENTO E INSTALAÇÃO. AF_03/2023</t>
  </si>
  <si>
    <t>ENGENHEIRO CIVIL - CREA/MG- 243.163/D</t>
  </si>
  <si>
    <t>MATRÍCULA: 27126</t>
  </si>
  <si>
    <t>Fundações Rasas (Blocos, Sapatas, Vigas Baldrame)</t>
  </si>
  <si>
    <t xml:space="preserve">MUNICÍPIO DE NOVA SERRANA </t>
  </si>
  <si>
    <t xml:space="preserve">ESTADO DE MINAS GERAIS </t>
  </si>
  <si>
    <t>CNPJ: 18.291.385/0001-59</t>
  </si>
  <si>
    <t>Livro SINAPI: Cálculos e Parâmetros</t>
  </si>
  <si>
    <t>Custos Horários Produtivo e Improdutivo dos Equipamentos</t>
  </si>
  <si>
    <t xml:space="preserve"> 00010506 </t>
  </si>
  <si>
    <t>VIDRO TEMPERADO INCOLOR E = 8 MM, SEM COLOCACAO</t>
  </si>
  <si>
    <t xml:space="preserve"> MATED-9206 </t>
  </si>
  <si>
    <t>PERFIL DE BORRACHA (MEDIDAS: 3MMX15MM*|APLICAÇÃO: ESQUADRIAS) *VALORES REFERENCIAIS APROXIMADOS</t>
  </si>
  <si>
    <t xml:space="preserve"> 00011552 </t>
  </si>
  <si>
    <t>PERFIL EM ALUMINIO, FORMATO U, ABAS IGUAIS, LARGURA DE 12,70 MM (1/2 POL), ESPESSURA 1,58 MM (1/16 POL) E PESO LINEAR DE APROXIMADAMENTE 0,149 KG/M</t>
  </si>
  <si>
    <t xml:space="preserve"> 00038165 </t>
  </si>
  <si>
    <t>FECHO / FECHADURA COM PUXADOR CONCHA, COM TRANCA TIPO TRAVA, PARA JANELA / PORTA DE CORRER (INCLUI TESTA, FECHADURA, PUXADOR) - COMPLETA</t>
  </si>
  <si>
    <t>SBC</t>
  </si>
  <si>
    <t xml:space="preserve"> ED-50718 </t>
  </si>
  <si>
    <t>APLICAÇÃO DE REJUNTE CIMENTÍCIO COLORIDO INDUSTRIALIZADO PARA REVESTIMENTOS DE PAREDE/PISO COM JUNTAS DE ATÉ 3MM DE ESPESSURA</t>
  </si>
  <si>
    <t>AZULEJISTA OU LADRILHEIRO COM ENCARGOS COMPLEMENTARES</t>
  </si>
  <si>
    <t xml:space="preserve"> MATED-9082 </t>
  </si>
  <si>
    <t>REVESTIMENTO CERÂMICO (PADRÃO: EXTRA|ACABAMENTO: ESMALTADO|APLICAÇÃO: PAREDE|PEI: III|AMBIENTE: INTERNO OU EXTERNO|DIMENSÃO: ÁREA ATÉ 2025CM2)</t>
  </si>
  <si>
    <t xml:space="preserve"> 100303 </t>
  </si>
  <si>
    <t>AUXILIAR DE AZULEJISTA COM ENCARGOS COMPLEMENTARES</t>
  </si>
  <si>
    <t xml:space="preserve"> 028091 </t>
  </si>
  <si>
    <t>FILETE DE GRANITO CINZA ANDORINHA EM TIRA DE 3cm</t>
  </si>
  <si>
    <t xml:space="preserve"> MATED-12770 </t>
  </si>
  <si>
    <t>REVESTIMENTO CERÂMICO (PADRÃO: EXTRA|ACABAMENTO: ESMALTADO|APLICAÇÃO: PISO|PEI: V|AMBIENTE: INTERNO|DIMENSÃO: ÁREA ATÉ 2025CM2)</t>
  </si>
  <si>
    <t>Item</t>
  </si>
  <si>
    <t>Total Por Etapa</t>
  </si>
  <si>
    <t>Porcentagem</t>
  </si>
  <si>
    <t>Custo</t>
  </si>
  <si>
    <t>Porcentagem Acumulado</t>
  </si>
  <si>
    <t>100,0%</t>
  </si>
  <si>
    <t>Custo Acumulado</t>
  </si>
  <si>
    <t>1º MÊS</t>
  </si>
  <si>
    <t>2º MÊS</t>
  </si>
  <si>
    <t>3º MÊS</t>
  </si>
  <si>
    <t>4º MÊS</t>
  </si>
  <si>
    <t>5º MÊS</t>
  </si>
  <si>
    <t>6º MÊS</t>
  </si>
  <si>
    <t xml:space="preserve">CRONOGRAMA FÍSICO-FINANCEIRO </t>
  </si>
  <si>
    <t>COMPOSIÇÃO DO BDI</t>
  </si>
  <si>
    <t>BONIFICAÇÃO E DESPESAS INDIRETAS - BDI - CONFORME ACORDÃO TCU 2622/2013 - SEM DESONERAÇÃO</t>
  </si>
  <si>
    <t>DISCRINAÇÃO DAS PARCELAS</t>
  </si>
  <si>
    <t>SIGLA</t>
  </si>
  <si>
    <t>VALORES ADOTADOS</t>
  </si>
  <si>
    <t>LIMITE INFERIOR</t>
  </si>
  <si>
    <t>LIMITE SUPERIOR</t>
  </si>
  <si>
    <t>INCIDÊNCIA</t>
  </si>
  <si>
    <t>CUSTO DIRETO</t>
  </si>
  <si>
    <t>CD</t>
  </si>
  <si>
    <t>ADMINISTRAÇÃO CENTRAL</t>
  </si>
  <si>
    <t>AC</t>
  </si>
  <si>
    <t>LUCRO</t>
  </si>
  <si>
    <t>DESPESAS FINANCEIRAS</t>
  </si>
  <si>
    <t>DF</t>
  </si>
  <si>
    <t>SEGUROS, GARANTIAS E RISCO</t>
  </si>
  <si>
    <t>SEGUROS + GARANTIAS</t>
  </si>
  <si>
    <t>S</t>
  </si>
  <si>
    <t>RISCO *</t>
  </si>
  <si>
    <t>R</t>
  </si>
  <si>
    <t>TRIBUTOS</t>
  </si>
  <si>
    <t>I</t>
  </si>
  <si>
    <t>PV</t>
  </si>
  <si>
    <t>ISS</t>
  </si>
  <si>
    <t>PIS</t>
  </si>
  <si>
    <t>COFINS</t>
  </si>
  <si>
    <t>CPRB</t>
  </si>
  <si>
    <t>INSS</t>
  </si>
  <si>
    <t>FÓRMULA DO  BDI</t>
  </si>
  <si>
    <t>BDI CALCULADO</t>
  </si>
  <si>
    <t>ISS MUNICIPIO DE NOVA SERRANA</t>
  </si>
  <si>
    <t xml:space="preserve">QUANTO AO ISS O TCU MANDA OBSERVAR A LEGISLAÇÃO DO MUNICÍPIO.
NO MUNICÍPIO ATUALMENTE A INCIDÊNCIA DO REFERIDO ISS É 100% DO PREÇO DO SERVIÇO. </t>
  </si>
  <si>
    <t xml:space="preserve">BDI </t>
  </si>
  <si>
    <t>RESPONSÁVEL TÉCNICO PELO ORÇAMENTO - ENGENHEIRO CIVIL - CREA/MG- 243.163/D</t>
  </si>
  <si>
    <t xml:space="preserve"> 92367 </t>
  </si>
  <si>
    <t xml:space="preserve"> 92896 </t>
  </si>
  <si>
    <t xml:space="preserve"> 92377 </t>
  </si>
  <si>
    <t xml:space="preserve"> ED-50195 </t>
  </si>
  <si>
    <t>HIDRANTE DE RECALQUE COMPLETO EM CAIXA DE ALVENARIA</t>
  </si>
  <si>
    <t>U</t>
  </si>
  <si>
    <t xml:space="preserve"> 96765 </t>
  </si>
  <si>
    <t xml:space="preserve"> 94499 </t>
  </si>
  <si>
    <t xml:space="preserve"> ED-29389 </t>
  </si>
  <si>
    <t>PLACA FOTOLUMINESCENTE PARA SINALIZAÇÃO DE EMERGÊNCIA, TIPO "E2", DIMENSÃO (150X100)MM, INCLUSIVE FIXAÇÃO</t>
  </si>
  <si>
    <t xml:space="preserve"> ED-29388 </t>
  </si>
  <si>
    <t>PLACA FOTOLUMINESCENTE PARA SINALIZAÇÃO DE EMERGÊNCIA, TIPO "E1", DIMENSÃO (300X300)MM, INCLUSIVE FIXAÇÃO</t>
  </si>
  <si>
    <t xml:space="preserve"> ED-29386 </t>
  </si>
  <si>
    <t>PLACA FOTOLUMINESCENTE PARA SINALIZAÇÃO DE EMERGÊNCIA, TIPO "A1", DIMENSÃO DA BASE 300MM, INCLUSIVE FIXAÇÃO</t>
  </si>
  <si>
    <t xml:space="preserve"> ED-29390 </t>
  </si>
  <si>
    <t>PLACA FOTOLUMINESCENTE PARA SINALIZAÇÃO DE EMERGÊNCIA, TIPO "E3", DIMENSÃO (150X100)MM, INCLUSIVE FIXAÇÃO</t>
  </si>
  <si>
    <t xml:space="preserve"> ED-50200 </t>
  </si>
  <si>
    <t>PLACA FOTOLUMINESCENTE PARA SINALIZAÇÃO DE EMERGÊNCIA, TIPO "E8", DIMENSÃO (300X300)MM, INCLUSIVE FIXAÇÃO</t>
  </si>
  <si>
    <t xml:space="preserve"> ED-50187 </t>
  </si>
  <si>
    <t>SIRENE PARA ALARME DE BOMBA EM FUNCIONAMENTO, 220V</t>
  </si>
  <si>
    <t>ORÇAMENTO SINTÉTICO</t>
  </si>
  <si>
    <t>7º MÊS</t>
  </si>
  <si>
    <t>8º MÊS</t>
  </si>
  <si>
    <t xml:space="preserve"> 5.1.5 </t>
  </si>
  <si>
    <t xml:space="preserve"> 5.1.6 </t>
  </si>
  <si>
    <t xml:space="preserve"> 104918 </t>
  </si>
  <si>
    <t>ARMAÇÃO DE SAPATA ISOLADA, VIGA BALDRAME E SAPATA CORRIDA UTILIZANDO AÇO CA-50 DE 8 MM - MONTAGEM. AF_01/2024</t>
  </si>
  <si>
    <t xml:space="preserve"> 5.1.7 </t>
  </si>
  <si>
    <t>SAPATAS</t>
  </si>
  <si>
    <t xml:space="preserve"> 96523 </t>
  </si>
  <si>
    <t>ESCAVAÇÃO MANUAL PARA BLOCO DE COROAMENTO OU SAPATA (INCLUINDO ESCAVAÇÃO PARA COLOCAÇÃO DE FÔRMAS). AF_01/2024</t>
  </si>
  <si>
    <t xml:space="preserve"> 96616 </t>
  </si>
  <si>
    <t>LASTRO DE CONCRETO MAGRO, APLICADO EM BLOCOS DE COROAMENTO OU SAPATAS. AF_01/2024</t>
  </si>
  <si>
    <t xml:space="preserve"> 96535 </t>
  </si>
  <si>
    <t>FABRICAÇÃO, MONTAGEM E DESMONTAGEM DE FÔRMA PARA SAPATA, EM MADEIRA SERRADA, E=25 MM, 4 UTILIZAÇÕES. AF_01/2024</t>
  </si>
  <si>
    <t xml:space="preserve"> CPU572 </t>
  </si>
  <si>
    <t xml:space="preserve"> 92761 </t>
  </si>
  <si>
    <t>ARMAÇÃO DE PILAR OU VIGA DE ESTRUTURA CONVENCIONAL DE CONCRETO ARMADO UTILIZANDO AÇO CA-50 DE 8,0 MM - MONTAGEM. AF_06/2022</t>
  </si>
  <si>
    <t xml:space="preserve"> CPU598 </t>
  </si>
  <si>
    <t xml:space="preserve"> ED-50975 </t>
  </si>
  <si>
    <t>PORTA METÁLICA EM CHAPA DOBRADA, DIMENSÃO (90X210)CM, TIPO DE ABRIR, UMA (1) FOLHA, INCLUSIVE ESTRUTURA, DOBRADIÇA E MARCO, EXCLUSIVE FECHADURA E PINTURA</t>
  </si>
  <si>
    <t xml:space="preserve"> ED-48163 </t>
  </si>
  <si>
    <t xml:space="preserve"> CPU602 </t>
  </si>
  <si>
    <t>JANELA DE VIDRO TEMPERADO, FIXA, COM ABERTURA PARA PASSA-PRATO, INCLUSIVE CAIXILHO DE ALUMÍNIO E FERRAGENS</t>
  </si>
  <si>
    <t xml:space="preserve"> 10.4 </t>
  </si>
  <si>
    <t xml:space="preserve"> 10.5 </t>
  </si>
  <si>
    <t xml:space="preserve"> 10.6 </t>
  </si>
  <si>
    <t xml:space="preserve"> 10.7 </t>
  </si>
  <si>
    <t xml:space="preserve"> 10.8 </t>
  </si>
  <si>
    <t xml:space="preserve"> 94495 </t>
  </si>
  <si>
    <t xml:space="preserve"> 94498 </t>
  </si>
  <si>
    <t xml:space="preserve"> 94792 </t>
  </si>
  <si>
    <t xml:space="preserve"> 94794 </t>
  </si>
  <si>
    <t xml:space="preserve"> 89987 </t>
  </si>
  <si>
    <t xml:space="preserve"> 99635 </t>
  </si>
  <si>
    <t>VÁLVULA DE DESCARGA METÁLICA, BASE 1 1/2", ACABAMENTO METALICO CROMADO - FORNECIMENTO E INSTALAÇÃO. AF_08/2021</t>
  </si>
  <si>
    <t xml:space="preserve"> 90373 </t>
  </si>
  <si>
    <t>JOELHO 90 GRAUS COM BUCHA DE LATÃO, PVC, SOLDÁVEL, DN 25MM, X 1/2 INSTALADO EM RAMAL OU SUB-RAMAL DE ÁGUA - FORNECIMENTO E INSTALAÇÃO. AF_06/2022</t>
  </si>
  <si>
    <t>SISTEMA DE PREVENÇÃO E COMBATE A INCÊNDIO E PÂNICO</t>
  </si>
  <si>
    <t xml:space="preserve"> 15.2 </t>
  </si>
  <si>
    <t xml:space="preserve"> 15.3 </t>
  </si>
  <si>
    <t xml:space="preserve"> 15.4 </t>
  </si>
  <si>
    <t xml:space="preserve"> 15.5 </t>
  </si>
  <si>
    <t xml:space="preserve"> 15.6 </t>
  </si>
  <si>
    <t xml:space="preserve"> 15.7 </t>
  </si>
  <si>
    <t xml:space="preserve"> 15.8 </t>
  </si>
  <si>
    <t xml:space="preserve"> 15.9 </t>
  </si>
  <si>
    <t xml:space="preserve"> 15.10 </t>
  </si>
  <si>
    <t xml:space="preserve"> 15.11 </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</si>
  <si>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</si>
  <si>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</si>
  <si>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</si>
  <si>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</si>
  <si>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</si>
  <si>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</si>
  <si>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</si>
  <si>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</si>
  <si>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15.20 </t>
  </si>
  <si>
    <t xml:space="preserve"> 15.21 </t>
  </si>
  <si>
    <t xml:space="preserve"> 15.22 </t>
  </si>
  <si>
    <t xml:space="preserve"> 15.23 </t>
  </si>
  <si>
    <t xml:space="preserve"> 15.24 </t>
  </si>
  <si>
    <t xml:space="preserve"> 15.25 </t>
  </si>
  <si>
    <t xml:space="preserve"> ED-32247 </t>
  </si>
  <si>
    <t xml:space="preserve"> ED-50203 </t>
  </si>
  <si>
    <t>PLACA FOTOLUMINESCENTE PARA SINALIZAÇÃO DE EMERGÊNCIA, TIPO "S9", DIMENSÃO (380X190)MM, INCLUSIVE FIXAÇÃO</t>
  </si>
  <si>
    <t xml:space="preserve"> ED-32250 </t>
  </si>
  <si>
    <t>PLACA FOTOLUMINESCENTE PARA SINALIZAÇÃO DE EMERGÊNCIA, TIPO "M7", DIMENSÃO (380X190)MM, INCLUSIVE FIXAÇÃO</t>
  </si>
  <si>
    <t xml:space="preserve"> 91927 </t>
  </si>
  <si>
    <t>CABO DE COBRE FLEXÍVEL ISOLADO, 2,5 MM², ANTI-CHAMA 0,6/1,0 KV, PARA CIRCUITOS TERMINAIS - FORNECIMENTO E INSTALAÇÃO. AF_03/2023</t>
  </si>
  <si>
    <t xml:space="preserve"> 91929 </t>
  </si>
  <si>
    <t>CABO DE COBRE FLEXÍVEL ISOLADO, 4 MM², ANTI-CHAMA 0,6/1,0 KV, PARA CIRCUITOS TERMINAIS - FORNECIMENTO E INSTALAÇÃO. AF_03/2023</t>
  </si>
  <si>
    <t xml:space="preserve"> 93676 </t>
  </si>
  <si>
    <t>DISJUNTOR TETRAPOLAR TIPO DR, CORRENTE NOMINAL DE 25A - FORNECIMENTO E INSTALAÇÃO. AF_07/2025</t>
  </si>
  <si>
    <t xml:space="preserve"> 17 </t>
  </si>
  <si>
    <t>LOUÇAS, METAIS E ACESSÓRIOS</t>
  </si>
  <si>
    <t xml:space="preserve"> 17.1 </t>
  </si>
  <si>
    <t xml:space="preserve"> 17.2 </t>
  </si>
  <si>
    <t xml:space="preserve"> 17.3 </t>
  </si>
  <si>
    <t xml:space="preserve"> 17.4 </t>
  </si>
  <si>
    <t xml:space="preserve"> 17.5 </t>
  </si>
  <si>
    <t xml:space="preserve"> 18 </t>
  </si>
  <si>
    <t xml:space="preserve"> 18.1 </t>
  </si>
  <si>
    <t xml:space="preserve"> 19 </t>
  </si>
  <si>
    <t xml:space="preserve"> 19.1 </t>
  </si>
  <si>
    <t>PINT - PINTURAS</t>
  </si>
  <si>
    <t xml:space="preserve"> 100301 </t>
  </si>
  <si>
    <t>AJUDANTE DE PINTOR COM ENCARGOS COMPLEMENTARES</t>
  </si>
  <si>
    <t xml:space="preserve"> 88310 </t>
  </si>
  <si>
    <t>PINTOR COM ENCARGOS COMPLEMENTARES</t>
  </si>
  <si>
    <t xml:space="preserve"> 018135 </t>
  </si>
  <si>
    <t>TINTA LIQUIBRILHO SUVINIL (GALAO 3,6 L)</t>
  </si>
  <si>
    <t xml:space="preserve">DESCRIÇÃO </t>
  </si>
  <si>
    <t xml:space="preserve">CONTRATAÇÃO DE EMPRESA ESPECIALIZADA PARA A CONSTRUÇÃO DE CENTRO MUNICIPAL DE EDUCAÇÃO INFANTIL NO BAIRRO SANTA TEREZA, CONFORME PROJETOS, MEMORIAIS, MODELO BIM E DOCUMENTOS AUXILIARES </t>
  </si>
  <si>
    <t xml:space="preserve">Avenida 02, SN, bairro Santa Tereza, Nova Serrana - MG </t>
  </si>
  <si>
    <t xml:space="preserve"> ED-50150 </t>
  </si>
  <si>
    <t>LIGAÇÃO DE ÁGUA PROVISÓRIA PARA CANTEIRO,  INCLUSIVE HIDRÔMETRO E CAVALETE PARA MEDIÇÃO DE ÁGUA   ENTRADA PRINCIPAL, EM AÇO GALVANIZADO DN 20MM (1/2”)   PADRÃO CONCESSIONÁRIA</t>
  </si>
  <si>
    <t xml:space="preserve"> ED-50151 </t>
  </si>
  <si>
    <t>LIGAÇÃO PROVISÓRIA COM ENTRADA DE ENERGIA AÉREA, PADRÃO CEMIG, CARGA INSTALADA DE 15,1KVA ATÉ 30KVA, TRIFÁSICO, COM SAÍDA SUBTERRÂNEA, INCLUSIVE POSTE, CAIXA PARA MEDIDOR, DISJUNTOR, BARRAMENTO, ATERRAMENTO E ACESSÓRIOS</t>
  </si>
  <si>
    <t xml:space="preserve"> 1.6 </t>
  </si>
  <si>
    <t xml:space="preserve"> ED-16349 </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</si>
  <si>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</si>
  <si>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 xml:space="preserve"> 1.7 </t>
  </si>
  <si>
    <t xml:space="preserve"> 1.8 </t>
  </si>
  <si>
    <t xml:space="preserve"> ED-16357 </t>
  </si>
  <si>
    <t>LIGAÇÕES PROVISÓRIAS PARA CONTAINER TIPO 2 (CORRESPONDENTE AO CÓDIGO ED 16349)</t>
  </si>
  <si>
    <t xml:space="preserve"> 1.9 </t>
  </si>
  <si>
    <t xml:space="preserve"> ED-16358 </t>
  </si>
  <si>
    <t>LIGAÇÕES PROVISÓRIAS PARA CONTAINER TIPO 3 (CORRESPONDENTE AO CÓDIGO ED 16350)</t>
  </si>
  <si>
    <t xml:space="preserve"> 90777 </t>
  </si>
  <si>
    <t>ENGENHEIRO CIVIL DE OBRA JUNIOR COM ENCARGOS COMPLEMENTARES</t>
  </si>
  <si>
    <t xml:space="preserve"> 2.2 </t>
  </si>
  <si>
    <t xml:space="preserve"> 90776 </t>
  </si>
  <si>
    <t>ENCARREGADO GERAL COM ENCARGOS COMPLEMENTARES</t>
  </si>
  <si>
    <t>PREPARAÇÃO DO TERRENO E MOVIMENTAÇÃO DE SOLO</t>
  </si>
  <si>
    <t xml:space="preserve"> 98525 </t>
  </si>
  <si>
    <t>LIMPEZA MECANIZADA DE CAMADA VEGETAL, VEGETAÇÃO E PEQUENAS ÁRVORES (DIÂMETRO DE TRONCO MENOR QUE 0,20 M), COM TRATOR DE ESTEIRAS. AF_03/2024</t>
  </si>
  <si>
    <t xml:space="preserve"> RO-00044 </t>
  </si>
  <si>
    <t>Escavação, carga e transporte de solos moles   executado com caminhão basculante de 12 m3 e com caminho de serviço pavimentado   DMT de 3.000 m</t>
  </si>
  <si>
    <t xml:space="preserve"> RO-00215 </t>
  </si>
  <si>
    <t>Compactação de aterros a 100% do Proctor normal (Inclui espalhamento)</t>
  </si>
  <si>
    <t>FUNDAÇÕES E INFRAESTRUTURA - CONCRETO ARMADO</t>
  </si>
  <si>
    <t xml:space="preserve"> 4.1.1 </t>
  </si>
  <si>
    <t xml:space="preserve"> 4.1.2 </t>
  </si>
  <si>
    <t xml:space="preserve"> 4.1.3 </t>
  </si>
  <si>
    <t>CONCRETAGEM DE SAPATA, FCK 25 MPA, COM USO DE BOMBA - LANÇAMENTO, ADENSAMENTO E ACABAMENTO. AF_01/2024 - Adaptado da SINAPI (96558)</t>
  </si>
  <si>
    <t xml:space="preserve"> 4.1.4 </t>
  </si>
  <si>
    <t xml:space="preserve"> 4.1.5 </t>
  </si>
  <si>
    <t xml:space="preserve"> 104737 </t>
  </si>
  <si>
    <t>REATERRO MANUAL DE VALAS, COM PLACA VIBRATÓRIA. AF_08/2023</t>
  </si>
  <si>
    <t xml:space="preserve"> 4.1.6 </t>
  </si>
  <si>
    <t xml:space="preserve"> 4.2 </t>
  </si>
  <si>
    <t>ARRANQUES DE PILARES</t>
  </si>
  <si>
    <t xml:space="preserve"> 4.2.1 </t>
  </si>
  <si>
    <t xml:space="preserve"> 4.2.2 </t>
  </si>
  <si>
    <t xml:space="preserve"> 4.2.3 </t>
  </si>
  <si>
    <t xml:space="preserve"> 4.2.4 </t>
  </si>
  <si>
    <t xml:space="preserve"> 92269 </t>
  </si>
  <si>
    <t>FABRICAÇÃO DE FÔRMA PARA PILARES E ESTRUTURAS SIMILARES, EM MADEIRA SERRADA, E=25 MM. AF_09/2020</t>
  </si>
  <si>
    <t xml:space="preserve"> 4.2.5 </t>
  </si>
  <si>
    <t xml:space="preserve"> 4.3 </t>
  </si>
  <si>
    <t xml:space="preserve"> 4.3.1 </t>
  </si>
  <si>
    <t xml:space="preserve"> 4.3.2 </t>
  </si>
  <si>
    <t xml:space="preserve"> 4.3.3 </t>
  </si>
  <si>
    <t xml:space="preserve"> 4.3.4 </t>
  </si>
  <si>
    <t xml:space="preserve"> 4.3.5 </t>
  </si>
  <si>
    <t xml:space="preserve"> 104921 </t>
  </si>
  <si>
    <t>ARMAÇÃO DE BLOCO, SAPATA ISOLADA, VIGA BALDRAME E SAPATA CORRIDA UTILIZANDO AÇO CA-50 DE 16 MM - MONTAGEM. AF_01/2024</t>
  </si>
  <si>
    <t xml:space="preserve"> 4.3.6 </t>
  </si>
  <si>
    <t xml:space="preserve"> 4.3.7 </t>
  </si>
  <si>
    <t>CONCRETAGEM DE BLOCO DE COROAMENTO OU VIGA BALDRAME, FCK 25 MPA, COM USO DE BOMBA - LANÇAMENTO, ADENSAMENTO E ACABAMENTO. AF_01/2024, Adaptado da SINAPI (96557) -</t>
  </si>
  <si>
    <t xml:space="preserve"> 4.3.8 </t>
  </si>
  <si>
    <t xml:space="preserve"> 4.3.9 </t>
  </si>
  <si>
    <t xml:space="preserve"> 4.3.10 </t>
  </si>
  <si>
    <t xml:space="preserve"> 4.3.11 </t>
  </si>
  <si>
    <t xml:space="preserve"> 4.4 </t>
  </si>
  <si>
    <t>ESTACAS</t>
  </si>
  <si>
    <t xml:space="preserve"> 4.4.1 </t>
  </si>
  <si>
    <t xml:space="preserve"> CPU633 </t>
  </si>
  <si>
    <t>ESTACA BROCA DE CONCRETO, DIÂMETRO DE 20CM, ESCAVAÇÃO MANUAL COM TRADO CONCHA, COM ARMADURA DE ARRANQUE. AF_05/2020, adaptado de SINAPI (101173)</t>
  </si>
  <si>
    <t xml:space="preserve"> 4.5 </t>
  </si>
  <si>
    <t>PISO QUADRA</t>
  </si>
  <si>
    <t xml:space="preserve"> 4.5.1 </t>
  </si>
  <si>
    <t xml:space="preserve"> 97088 </t>
  </si>
  <si>
    <t>ARMAÇÃO PARA EXECUÇÃO DE RADIER, PISO DE CONCRETO OU LAJE SOBRE SOLO, COM USO DE TELA Q-92. AF_09/2021</t>
  </si>
  <si>
    <t xml:space="preserve"> 4.5.2 </t>
  </si>
  <si>
    <t xml:space="preserve"> 97084 </t>
  </si>
  <si>
    <t>COMPACTAÇÃO MECÂNICA DE SOLO PARA EXECUÇÃO DE RADIER, PISO DE CONCRETO OU LAJE SOBRE SOLO, COM COMPACTADOR DE SOLOS TIPO PLACA VIBRATÓRIA. AF_09/2021</t>
  </si>
  <si>
    <t xml:space="preserve"> 4.5.3 </t>
  </si>
  <si>
    <t xml:space="preserve"> 97087 </t>
  </si>
  <si>
    <t>CAMADA SEPARADORA PARA EXECUÇÃO DE RADIER, PISO DE CONCRETO OU LAJE SOBRE SOLO, EM LONA PLÁSTICA. AF_09/2021</t>
  </si>
  <si>
    <t xml:space="preserve"> 4.5.4 </t>
  </si>
  <si>
    <t xml:space="preserve"> 100324 </t>
  </si>
  <si>
    <t>LASTRO COM MATERIAL GRANULAR (PEDRA BRITADA N.1 E PEDRA BRITADA N.2), APLICADO EM PISOS OU LAJES SOBRE SOLO, ESPESSURA DE *10 CM*. AF_01/2024</t>
  </si>
  <si>
    <t xml:space="preserve"> 4.5.5 </t>
  </si>
  <si>
    <t xml:space="preserve"> CPU634 </t>
  </si>
  <si>
    <t>Copia da SINAPI (97096) - CONCRETAGEM DE RADIER, PISO DE CONCRETO OU LAJE SOBRE SOLO, FCK 25 MPA - LANÇAMENTO, ADENSAMENTO E ACABAMENTO. AF_09/2021</t>
  </si>
  <si>
    <t>SUPERESTRUTURA - CONCRETO ARMADO</t>
  </si>
  <si>
    <t xml:space="preserve"> 92764 </t>
  </si>
  <si>
    <t>ARMAÇÃO DE PILAR OU VIGA DE ESTRUTURA CONVENCIONAL DE CONCRETO ARMADO UTILIZANDO AÇO CA-50 DE 16,0 MM - MONTAGEM. AF_06/2022</t>
  </si>
  <si>
    <t xml:space="preserve"> 92455 </t>
  </si>
  <si>
    <t>MONTAGEM E DESMONTAGEM DE FÔRMA DE VIGA, ESCORAMENTO COM GARFO DE MADEIRA, PÉ-DIREITO SIMPLES, EM CHAPA DE MADEIRA RESINADA, 4 UTILIZAÇÕES. AF_09/2020</t>
  </si>
  <si>
    <t xml:space="preserve"> 104111 </t>
  </si>
  <si>
    <t>ARMAÇÃO DE PILAR OU VIGA DE ESTRUTURA DE CONCRETO ARMADO EMBUTIDA EM ALVENARIA DE VEDAÇÃO UTILIZANDO AÇO CA-60 DE 5,0 MM - MONTAGEM. AF_06/2022</t>
  </si>
  <si>
    <t xml:space="preserve"> 104108 </t>
  </si>
  <si>
    <t>ARMAÇÃO DE PILAR OU VIGA DE ESTRUTURA DE CONCRETO ARMADO EMBUTIDA EM ALVENARIA DE VEDAÇÃO UTILIZANDO AÇO CA-50 DE 10,0 MM - MONTAGEM. AF_06/2022</t>
  </si>
  <si>
    <t xml:space="preserve"> 104107 </t>
  </si>
  <si>
    <t>ARMAÇÃO DE PILAR OU VIGA DE ESTRUTURA DE CONCRETO ARMADO EMBUTIDA EM ALVENARIA DE VEDAÇÃO UTILIZANDO AÇO CA-50 DE 12,5 MM - MONTAGEM. AF_06/2022</t>
  </si>
  <si>
    <t xml:space="preserve"> 92423 </t>
  </si>
  <si>
    <t>MONTAGEM E DESMONTAGEM DE FÔRMA DE PILARES RETANGULARES E ESTRUTURAS SIMILARES, PÉ-DIREITO SIMPLES, EM CHAPA DE MADEIRA COMPENSADA RESINADA, 6 UTILIZAÇÕES. AF_09/2020</t>
  </si>
  <si>
    <t xml:space="preserve"> 5.3 </t>
  </si>
  <si>
    <t>LAJES</t>
  </si>
  <si>
    <t xml:space="preserve"> 5.3.1 </t>
  </si>
  <si>
    <t xml:space="preserve"> 92767 </t>
  </si>
  <si>
    <t>ARMAÇÃO DE LAJE DE ESTRUTURA CONVENCIONAL DE CONCRETO ARMADO UTILIZANDO AÇO CA-60 DE 4,2 MM - MONTAGEM. AF_06/2022</t>
  </si>
  <si>
    <t xml:space="preserve"> 5.3.2 </t>
  </si>
  <si>
    <t xml:space="preserve"> 5.3.3 </t>
  </si>
  <si>
    <t xml:space="preserve"> 5.3.4 </t>
  </si>
  <si>
    <t xml:space="preserve"> 5.3.5 </t>
  </si>
  <si>
    <t xml:space="preserve"> 92771 </t>
  </si>
  <si>
    <t>ARMAÇÃO DE LAJE DE ESTRUTURA CONVENCIONAL DE CONCRETO ARMADO UTILIZANDO AÇO CA-50 DE 10,0 MM - MONTAGEM. AF_06/2022</t>
  </si>
  <si>
    <t xml:space="preserve"> 5.3.6 </t>
  </si>
  <si>
    <t xml:space="preserve"> 92518 </t>
  </si>
  <si>
    <t>MONTAGEM E DESMONTAGEM DE FÔRMA DE LAJE MACIÇA, PÉ-DIREITO SIMPLES, EM CHAPA DE MADEIRA COMPENSADA RESINADA, 6 UTILIZAÇÕES. AF_09/2020</t>
  </si>
  <si>
    <t xml:space="preserve"> 5.3.7 </t>
  </si>
  <si>
    <t xml:space="preserve"> 5.4 </t>
  </si>
  <si>
    <t>MURO DE ARRIMO</t>
  </si>
  <si>
    <t xml:space="preserve"> 5.4.1 </t>
  </si>
  <si>
    <t xml:space="preserve"> 5.4.2 </t>
  </si>
  <si>
    <t xml:space="preserve"> ED-48336 </t>
  </si>
  <si>
    <t>VIGA 0,10 A 0,20 M DE LARGURA, CONCRETO 1:2:4 COM ARMAÇÃO E FORMA RESINADA</t>
  </si>
  <si>
    <t xml:space="preserve"> 5.4.3 </t>
  </si>
  <si>
    <t xml:space="preserve"> 92803 </t>
  </si>
  <si>
    <t>CORTE E DOBRA DE AÇO CA-50, DIÂMETRO DE 10,0 MM. AF_06/2022</t>
  </si>
  <si>
    <t>ESTRUTURAS METÁLICAS</t>
  </si>
  <si>
    <t xml:space="preserve"> CPU632 </t>
  </si>
  <si>
    <t>CÓPIA DE SINAPI 100765 - PILAR METÁLICO PERFIL LAMINADO/SOLDADO EM AÇO ESTRUTURAL, COM CONEXÕES PARAFUSADAS, INCLUSOS MÃO DE OBRA, TRANSPORTE E IÇAMENTO UTILIZANDO GUINDASTE - FORNECIMENTO E INSTALAÇÃO.</t>
  </si>
  <si>
    <t>kg</t>
  </si>
  <si>
    <t xml:space="preserve"> CPU635 </t>
  </si>
  <si>
    <t>ESTRUTURA METÁLICA EM PERFIL DOBRADO EM AÇO ESTRUTURAL A36, INCLUSOS MÃO DE OBRA, TRANSPORTE E IÇAMENTO UTILIZANDO GUINDASTE - FORNECIMENTO E INSTALAÇÃO.</t>
  </si>
  <si>
    <t>ALVENARIA DE VEDAÇÃO E FECHAMENTO</t>
  </si>
  <si>
    <t xml:space="preserve"> ED-48232 </t>
  </si>
  <si>
    <t>ALVENARIA DE VEDAÇÃO COM TIJOLO CERÂMICO FURADO, ESP. 14CM, PARA REVESTIMENTO, INCLUSIVE ARGAMASSA PARA ASSENTAMENTO</t>
  </si>
  <si>
    <t xml:space="preserve"> ED-48233 </t>
  </si>
  <si>
    <t>ALVENARIA DE VEDAÇÃO COM TIJOLO CERÂMICO FURADO, ESP. 19CM, PARA REVESTIMENTO, INCLUSIVE ARGAMASSA PARA ASSENTAMENTO</t>
  </si>
  <si>
    <t xml:space="preserve"> 101161 </t>
  </si>
  <si>
    <t>ALVENARIA DE VEDAÇÃO COM ELEMENTO VAZADO DE CONCRETO (COBOGÓ) DE 7X50X50CM E ARGAMASSA DE ASSENTAMENTO COM PREPARO EM BETONEIRA. AF_05/2020</t>
  </si>
  <si>
    <t xml:space="preserve"> 8.1.1 </t>
  </si>
  <si>
    <t xml:space="preserve"> 8.1.2 </t>
  </si>
  <si>
    <t xml:space="preserve"> 8.1.3 </t>
  </si>
  <si>
    <t>BARRA DE APOIO EM AÇO INOX POLIDO RETA, DIÂMETRO DE 1.1/4”, PARA ACESSIBILIDADE (PMR/PCR), COMPRIMENTO 40CM, INSTALADO EM PORTA/PAREDE, INCLUSIVE ACESSÓRIOS PARA FIXAÇÃO</t>
  </si>
  <si>
    <t xml:space="preserve"> 8.1.4 </t>
  </si>
  <si>
    <t xml:space="preserve"> CPU614 </t>
  </si>
  <si>
    <t>PORTA DE CORRER, 300X220 CM, DE ALUMÍNIO BRANCO, COM DUAS FOLHAS DE CORRER PARA VIDRO, DUAS FOLHAS FIXAS, INCLUSO VIDRO LISO INCOLOR 8MM, FECHADURA E PUXADOR, SEM ALISAR</t>
  </si>
  <si>
    <t xml:space="preserve"> 8.1.5 </t>
  </si>
  <si>
    <t xml:space="preserve"> CPU615 </t>
  </si>
  <si>
    <t>PORTA DE CORRER, 240X210 CM, DE ALUMÍNIO BRANCO, COM DUAS FOLHAS, UMA DE CORRER E UMA FIXA,  INCLUSO VIDRO LISO INCOLOR 8MM, FECHADURA E PUXADOR, SEM ALISAR</t>
  </si>
  <si>
    <t xml:space="preserve"> 8.1.6 </t>
  </si>
  <si>
    <t xml:space="preserve"> CPU622 </t>
  </si>
  <si>
    <t>PORTA DE VIDRO TEMPERADO, E=10 MM, 2 FOLHAS DE ABRIR, INCLUSIVE FERRAGENS - FORNECIMENTO E INSTALAÇÃO</t>
  </si>
  <si>
    <t xml:space="preserve"> 8.1.7 </t>
  </si>
  <si>
    <t xml:space="preserve"> CPU624 </t>
  </si>
  <si>
    <t>PORTA METÁLICA PARA SANITÁRIO EM ALUMÍNIO, TIPO DE ABRIR, UMA (1) FOLHA, INCLUSIVE BATENTE, DOBRADIÇA E TRANQUETA, EXCLUSIVE PINTURA</t>
  </si>
  <si>
    <t>PORTÕES</t>
  </si>
  <si>
    <t xml:space="preserve"> 8.2.1 </t>
  </si>
  <si>
    <t xml:space="preserve"> ED-50982 </t>
  </si>
  <si>
    <t>PORTÃO EM CHAPA DE AÇO GALVANIZADO, TIPO LAMBRIL, ESP. 1,25MM (GSG 18), COM REQUADRO EM TUBO DE AÇO (50X30)MM, ESP. 1,25MM, EXCLUSIVE CADEADO E PINTURA</t>
  </si>
  <si>
    <t xml:space="preserve"> 8.2.2 </t>
  </si>
  <si>
    <t xml:space="preserve"> CPU621 </t>
  </si>
  <si>
    <t>PORTÃO DE ABRIR EM BARRA CHATA, DUAS FOLHAS, INCLUSIVE FERRAGENS E ACESSÓRIOS, FORNECIMENTO E INSTALAÇÃO</t>
  </si>
  <si>
    <t xml:space="preserve"> 8.3.1 </t>
  </si>
  <si>
    <t xml:space="preserve"> CPU623 </t>
  </si>
  <si>
    <t>JANELA MAXIM-AIR ALUMINIO PINTURA ELETROSTATICA BRANCA, adaptado da SBC (112612)</t>
  </si>
  <si>
    <t xml:space="preserve"> 8.3.2 </t>
  </si>
  <si>
    <t xml:space="preserve"> 8.3.3 </t>
  </si>
  <si>
    <t>SISTEMAS DE COBERTURA</t>
  </si>
  <si>
    <t xml:space="preserve"> 6002050 </t>
  </si>
  <si>
    <t>SIURB</t>
  </si>
  <si>
    <t>TELHAS EM POLICARBONATO ALVEOLAR 6MM COM ESTRUTURA METÁLICA GALVANIZADA INSTALADA</t>
  </si>
  <si>
    <t xml:space="preserve"> 9.5 </t>
  </si>
  <si>
    <t xml:space="preserve"> ED-48402 </t>
  </si>
  <si>
    <t>CUMEEIRA GALVANIZADA TRAPEZOIDAL, TIPO SIMPLES, ESP. 0,50MM, ACABAMENTO NATURAL, INCLUSIVE ACESSÓRIOS PARA FIXAÇÃO, FORNECIMENTO, INSTALAÇÃO E IÇAMENTO MANUAL VERTICAL</t>
  </si>
  <si>
    <t xml:space="preserve"> 9.6 </t>
  </si>
  <si>
    <t>PINTURAS E REVESTIMENTOS</t>
  </si>
  <si>
    <t xml:space="preserve"> CPU613 </t>
  </si>
  <si>
    <t>REVESTIMENTO CERÂMICO PARA PAREDES INTERNAS COM PLACAS TIPO ESMALTADA DE DIMENSÕES 20X20 CM APLICADAS A MEIA ALTURA DAS PAREDES, ARGAMASSA AC3, adaptado de SINAPI (87267)</t>
  </si>
  <si>
    <t>PINTURA LIQUIBRILHO EM PAREDES PINTADAS, adaptado da SBC (180522)</t>
  </si>
  <si>
    <t xml:space="preserve"> 10.9 </t>
  </si>
  <si>
    <t xml:space="preserve"> 10.10 </t>
  </si>
  <si>
    <t xml:space="preserve"> 10.11 </t>
  </si>
  <si>
    <t xml:space="preserve"> ED-50497 </t>
  </si>
  <si>
    <t>PINTURA ESMALTE BASE SOLVENTE EM ESTRUTURA METÁLICA, DUAS (2) DEMÃOS, COM APLICAÇÃO MANUAL, INCLUSIVE UMA (1) DEMÃO FUNDO GALVANIZADO</t>
  </si>
  <si>
    <t>GESSO E ACABAMENTOS DE TETO</t>
  </si>
  <si>
    <t xml:space="preserve"> CPU638 </t>
  </si>
  <si>
    <t>REVESTIMENTO CERÂMICO PARA PISO COM PLACAS TIPO ESMALTADA EXTRA APLICADA EM AMBIENTES DE ÁREA MAIOR QUE 10 M, ARGAMASSA TIPO AC III, PEI V</t>
  </si>
  <si>
    <t>PISOS EXTERNOS</t>
  </si>
  <si>
    <t xml:space="preserve"> 93679 </t>
  </si>
  <si>
    <t>EXECUÇÃO DE PASSEIO EM PISO INTERTRAVADO, COM BLOCO RETANGULAR COLORIDO DE 20 X 10 CM, ESPESSURA 6 CM. AF_10/2022</t>
  </si>
  <si>
    <t xml:space="preserve"> ED-9837 </t>
  </si>
  <si>
    <t>APLICAÇÃO DE CAMADA E REGULARIZAÇÃO EM COLCHÃO DE AREIA PARA PAVIMENTO COM PISO INTERTRAVADO, EXCLUSIVE COMPACTAÇÃO</t>
  </si>
  <si>
    <t xml:space="preserve"> ED-31456 </t>
  </si>
  <si>
    <t>COMPACTAÇÃO MECANIZADA DE PAVIMENTO COM PISO INTERTRAVADO, INCLUSIVE SALGAMENTO</t>
  </si>
  <si>
    <t xml:space="preserve"> ED-50619 </t>
  </si>
  <si>
    <t>POLIMENTO MECANIZADO DE SUPERFÍCIE EM CONCRETO, INCLUSIVE ACABAMENTO DE CONCRETAGEM EM NIVELAMENTO A LASER (NÍVEL ZERO)</t>
  </si>
  <si>
    <t xml:space="preserve"> ED-51144 </t>
  </si>
  <si>
    <t>PASSEIOS DE CONCRETO E = 8 CM, FCK = 15 MPA PADRÃO PREFEITURA</t>
  </si>
  <si>
    <t xml:space="preserve"> ED-51148 </t>
  </si>
  <si>
    <t>RAMPA PARA ACESSO DE DEFICIENTE, EM CONCRETO SIMPLES FCK = 25 MPA, DESEMPENADA, COM PINTURA INDICATIVA, 02 DEMÃOS</t>
  </si>
  <si>
    <t>ACABAMENTOS DOS ACESSOS E QUADRA ESPORTIVA</t>
  </si>
  <si>
    <t xml:space="preserve"> 100744 </t>
  </si>
  <si>
    <t>PINTURA COM TINTA ALQUÍDICA DE ACABAMENTO (ESMALTE SINTÉTICO BRILHANTE) APLICADA A ROLO OU PINCEL SOBRE PERFIL METÁLICO EXECUTADO EM FÁBRICA (POR DEMÃO). AF_01/2020</t>
  </si>
  <si>
    <t xml:space="preserve"> 102494 </t>
  </si>
  <si>
    <t>PINTURA DE PISO COM TINTA EPÓXI, APLICAÇÃO MANUAL, 2 DEMÃOS, INCLUSO PRIMER EPÓXI. AF_05/2021</t>
  </si>
  <si>
    <t xml:space="preserve"> 102364 </t>
  </si>
  <si>
    <t>ALAMBRADO PARA QUADRA POLIESPORTIVA, ESTRUTURADO POR TUBOS DE ACO GALVANIZADO, (MONTANTES COM DIAMETRO 2", TRAVESSAS E ESCORAS COM DIÂMETRO 1 ¼"), COM TELA DE ARAME GALVANIZADO, FIO 10 BWG E MALHA QUADRADA 5X5CM (EXCETO MURETA). AF_03/2021</t>
  </si>
  <si>
    <t xml:space="preserve"> 105135 </t>
  </si>
  <si>
    <t>HIDRÔMETRO DN 1 1/2", 20 M³/H - FORNECIMENTO E INSTALAÇÃO. AF_03/2024</t>
  </si>
  <si>
    <t>REGISTRO DE GAVETA BRUTO, LATÃO, ROSCÁVEL, 1" - FORNECIMENTO E INSTALAÇÃO. AF_08/2021</t>
  </si>
  <si>
    <t>REGISTRO DE GAVETA BRUTO, LATÃO, ROSCÁVEL, 2" - FORNECIMENTO E INSTALAÇÃO. AF_08/2021</t>
  </si>
  <si>
    <t xml:space="preserve"> 94500 </t>
  </si>
  <si>
    <t>REGISTRO DE GAVETA BRUTO, LATÃO, ROSCÁVEL, 3" - FORNECIMENTO E INSTALAÇÃO. AF_08/2021</t>
  </si>
  <si>
    <t xml:space="preserve"> 89353 </t>
  </si>
  <si>
    <t>REGISTRO DE GAVETA BRUTO, LATÃO, ROSCÁVEL, 3/4" - FORNECIMENTO E INSTALAÇÃO. AF_08/2021</t>
  </si>
  <si>
    <t>REGISTRO DE GAVETA BRUTO, LATÃO, ROSCÁVEL, 1 1/2", COM ACABAMENTO E CANOPLA CROMADOS - FORNECIMENTO E INSTALAÇÃO. AF_08/2021</t>
  </si>
  <si>
    <t>REGISTRO DE GAVETA BRUTO, LATÃO, ROSCÁVEL, 3/4", COM ACABAMENTO E CANOPLA CROMADOS - FORNECIMENTO E INSTALAÇÃO. AF_08/2021</t>
  </si>
  <si>
    <t xml:space="preserve"> 103042 </t>
  </si>
  <si>
    <t>REGISTRO DE ESFERA, PVC, ROSCÁVEL, COM BORBOLETA, 3/4" - FORNECIMENTO E INSTALAÇÃO. AF_08/2021</t>
  </si>
  <si>
    <t xml:space="preserve"> 89985 </t>
  </si>
  <si>
    <t>REGISTRO DE PRESSÃO BRUTO, LATÃO, ROSCÁVEL, 3/4", COM ACABAMENTO E CANOPLA CROMADOS - FORNECIMENTO E INSTALAÇÃO. AF_08/2021</t>
  </si>
  <si>
    <t>REGISTRO DE GAVETA BRUTO, LATÃO, ROSCÁVEL, 1", COM ACABAMENTO E CANOPLA CROMADOS - FORNECIMENTO E INSTALAÇÃO. AF_08/2021</t>
  </si>
  <si>
    <t xml:space="preserve"> ED-50019 </t>
  </si>
  <si>
    <t>FORNECIMENTO E ASSENTAMENTO DE TUBO PVC RÍGIDO SOLDÁVEL, ÁGUA FRIA, DN 25 MM (3/4") , INCLUSIVE CONEXÕES</t>
  </si>
  <si>
    <t xml:space="preserve"> ED-50020 </t>
  </si>
  <si>
    <t>FORNECIMENTO E ASSENTAMENTO DE TUBO PVC RÍGIDO SOLDÁVEL, ÁGUA FRIA, DN 32 MM (1") , INCLUSIVE CONEXÕES</t>
  </si>
  <si>
    <t xml:space="preserve"> ED-50021 </t>
  </si>
  <si>
    <t>FORNECIMENTO E ASSENTAMENTO DE TUBO PVC RÍGIDO SOLDÁVEL, ÁGUA FRIA, DN 40 MM (1.1/4"), INCLUSIVE CONEXÕES</t>
  </si>
  <si>
    <t xml:space="preserve"> ED-50022 </t>
  </si>
  <si>
    <t>FORNECIMENTO E ASSENTAMENTO DE TUBO PVC RÍGIDO SOLDÁVEL, ÁGUA FRIA, DN 50 MM (1.1/2"), INCLUSIVE CONEXÕES</t>
  </si>
  <si>
    <t xml:space="preserve"> ED-50023 </t>
  </si>
  <si>
    <t>FORNECIMENTO E ASSENTAMENTO DE TUBO PVC RÍGIDO SOLDÁVEL, ÁGUA FRIA, DN 60 MM (2"), INCLUSIVE CONEXÕES</t>
  </si>
  <si>
    <t xml:space="preserve"> ED-50025 </t>
  </si>
  <si>
    <t>FORNECIMENTO E ASSENTAMENTO DE TUBO PVC RÍGIDO SOLDÁVEL, ÁGUA FRIA, DN 85 MM (3"), INCLUSIVE CONEXÕES</t>
  </si>
  <si>
    <t xml:space="preserve"> ED-49845 </t>
  </si>
  <si>
    <t>ADAPTADOR SOLDÁVEL DE PVC MARROM COM FLANGES E ANEL PARA CAIXA DÁGUA Ø 25 MM X 3/4"</t>
  </si>
  <si>
    <t xml:space="preserve"> ED-49846 </t>
  </si>
  <si>
    <t>ADAPTADOR SOLDÁVEL DE PVC MARROM COM FLANGES E ANEL PARA CAIXA DÁGUA Ø 32 MM X 1"</t>
  </si>
  <si>
    <t xml:space="preserve"> ED-49847 </t>
  </si>
  <si>
    <t>ADAPTADOR SOLDÁVEL DE PVC MARROM COM FLANGES E ANEL PARA CAIXA DÁGUA Ø 40 MM X 1 1/4"</t>
  </si>
  <si>
    <t xml:space="preserve"> ED-49849 </t>
  </si>
  <si>
    <t>ADAPTADOR SOLDÁVEL DE PVC MARROM COM FLANGES E ANEL PARA CAIXA DÁGUA Ø 60 MM X 2"</t>
  </si>
  <si>
    <t xml:space="preserve"> ED-50304 </t>
  </si>
  <si>
    <t>TORNEIRA DE BOIA, TIPO ROSCÁVEL 3/4", EXCLUSIVE ADAPTADOR SOLDÁVEL DE PVC COM FLANGES E ANEL PARA CAIXA DÁGUA</t>
  </si>
  <si>
    <t xml:space="preserve"> 102622 </t>
  </si>
  <si>
    <t>CAIXA D´ÁGUA EM POLIETILENO, 500 LITROS (INCLUSOS TUBOS, CONEXÕES E TORNEIRA DE BÓIA) - FORNECIMENTO E INSTALAÇÃO. AF_06/2021</t>
  </si>
  <si>
    <t xml:space="preserve"> 94672 </t>
  </si>
  <si>
    <t>JOELHO 90 GRAUS COM BUCHA DE LATÃO, PVC, SOLDÁVEL, DN 25 MM X 3/4", INSTALADO EM RESERVAÇÃO PREDIAL DE ÁGUA - FORNECIMENTO E INSTALAÇÃO. AF_04/2024</t>
  </si>
  <si>
    <t>RESERVATÓRIO METÁLICO</t>
  </si>
  <si>
    <t xml:space="preserve"> 7107376 </t>
  </si>
  <si>
    <t>SICRO3</t>
  </si>
  <si>
    <t>Fornecimento e instalação de reservatório metálico tipo taça de 20.000 litros pintura interna e externa com escada de acesso e base de concreto armado - areia e brita comerciais</t>
  </si>
  <si>
    <t xml:space="preserve"> ED-48171 </t>
  </si>
  <si>
    <t>BEBEDOURO CONJUGADO DE COLUNA/PRESSÃO,TIPO ADULTO E INFANTIL COM ACABAMENTO EM AÇO INOX, NA COR BRANCA, PRESSÃO DA REDE MÍNIMA REFERENCIAL DE 6M.C.A, INCLUSIVE ACESSÓRIOS</t>
  </si>
  <si>
    <t xml:space="preserve"> ED-50313 </t>
  </si>
  <si>
    <t>CHUVEIRO ELÉTRICO CROMADO, TENSÃO 127V/220V, POTÊNCIA 5500W/6800W, INCLUSIVE BRAÇO/CANO</t>
  </si>
  <si>
    <t xml:space="preserve"> ED-50316 </t>
  </si>
  <si>
    <t>DUCHA HIGIÊNICA COM REGISTRO PARA CONTROLE DE FLUXO DE ÁGUA, DIÂMETRO DE 1/2" (20MM), INCLUSIVE ACESSÓRIOS</t>
  </si>
  <si>
    <t xml:space="preserve"> 100853 </t>
  </si>
  <si>
    <t>TORNEIRA CROMADA DE MESA PARA LAVATORIO, TIPO MONOCOMANDO. AF_01/2020</t>
  </si>
  <si>
    <t xml:space="preserve"> ED-50323 </t>
  </si>
  <si>
    <t>TORNEIRA METÁLICA PARA IRRIGAÇÃO/JARDIM, ACABAMENTO CROMADO, APLICAÇÃO DE PAREDE</t>
  </si>
  <si>
    <t xml:space="preserve"> ED-50328 </t>
  </si>
  <si>
    <t>TORNEIRA METÁLICA PARA BEBEDOURO, ACABAMENTO CROMADO, APLICAÇÃO DE PAREDE</t>
  </si>
  <si>
    <t xml:space="preserve"> ED-50327 </t>
  </si>
  <si>
    <t>TORNEIRA METÁLICA PARA PIA, ABERTURA 1/4 DE VOLTA, ACABAMENTO CROMADO, SEM AREJADOR, APLICAÇÃO DE PAREDE</t>
  </si>
  <si>
    <t xml:space="preserve"> ED-22902 </t>
  </si>
  <si>
    <t>TORNEIRA METÁLICA PARA TANQUE, ACABAMENTO CROMADO, COM AREJADOR</t>
  </si>
  <si>
    <t xml:space="preserve"> ED-9135 </t>
  </si>
  <si>
    <t>TUBO DE LIGAÇÃO DE ÁGUA PARA BACIA SANITÁRIA (VASO), DIÂMETRO DE 1.1/2", COMPRIMENTO 25CM, INCLUSIVE CANOPLA, BOLSA ESPUDE E ACESSÓRIOS</t>
  </si>
  <si>
    <t xml:space="preserve"> ED-50296 </t>
  </si>
  <si>
    <t>BACIA SANITÁRIA (VASO) DE LOUÇA CONVENCIONAL, COR BRANCA, INCLUSIVE ACESSÓRIOS DE FIXAÇÃO/VEDAÇÃO E REJUNTAMENTO, EXCLUSIVE ASSENTO, VÁLVULA DE DESCARGA E TUBO DE LIGAÇÃO</t>
  </si>
  <si>
    <t xml:space="preserve"> ED-48156 </t>
  </si>
  <si>
    <t>ASSENTO PLÁSTICO PARA BACIA SANITÁRIA, NA COR BRANCA, PADRÃO POPULAR, INCLUSIVE ACESSÓRIOS PARA FIXAÇÃO</t>
  </si>
  <si>
    <t xml:space="preserve"> ED-49414 </t>
  </si>
  <si>
    <t xml:space="preserve"> 95728 </t>
  </si>
  <si>
    <t xml:space="preserve"> 91933 </t>
  </si>
  <si>
    <t>CABO DE COBRE FLEXÍVEL ISOLADO, 10 MM², ANTI-CHAMA 0,6/1,0 KV, PARA CIRCUITOS TERMINAIS - FORNECIMENTO E INSTALAÇÃO. AF_03/2023</t>
  </si>
  <si>
    <t xml:space="preserve"> 91935 </t>
  </si>
  <si>
    <t>CABO DE COBRE FLEXÍVEL ISOLADO, 16 MM², ANTI-CHAMA 0,6/1,0 KV, PARA CIRCUITOS TERMINAIS - FORNECIMENTO E INSTALAÇÃO. AF_03/2023</t>
  </si>
  <si>
    <t>ORSE</t>
  </si>
  <si>
    <t xml:space="preserve"> 93665 </t>
  </si>
  <si>
    <t>DISJUNTOR BIPOLAR TIPO DIN, CORRENTE NOMINAL DE 40A - FORNECIMENTO E INSTALAÇÃO. AF_07/2025</t>
  </si>
  <si>
    <t xml:space="preserve"> 106020 </t>
  </si>
  <si>
    <t>DISJUNTOR TRIPOLAR DIN 63A - FORNECIMENTO E INSTALAÇÃO. AF_07/2025</t>
  </si>
  <si>
    <t xml:space="preserve"> 91955 </t>
  </si>
  <si>
    <t>INTERRUPTOR PARALELO (1 MÓDULO), 10A/250V, INCLUINDO SUPORTE E PLACA - FORNECIMENTO E INSTALAÇÃO. AF_03/2023</t>
  </si>
  <si>
    <t>SISTEMA DE HIDRANTES</t>
  </si>
  <si>
    <t>TUBO DE AÇO GALVANIZADO COM COSTURA, CLASSE MÉDIA, DN 65 (2 1/2"), CONEXÃO ROSQUEADA, INSTALADO EM REDE DE ALIMENTAÇÃO PARA HIDRANTE - FORNECIMENTO E INSTALAÇÃO. AF_10/2020</t>
  </si>
  <si>
    <t xml:space="preserve"> 97474 </t>
  </si>
  <si>
    <t>LUVA, EM AÇO, CONEXÃO SOLDADA, DN 65 (2 1/2"), INSTALADO EM REDE DE ALIMENTAÇÃO PARA HIDRANTE - FORNECIMENTO E INSTALAÇÃO. AF_10/2020</t>
  </si>
  <si>
    <t xml:space="preserve"> 97495 </t>
  </si>
  <si>
    <t>TÊ, EM AÇO, CONEXÃO SOLDADA, DN 65 (2 1/2"), INSTALADO EM REDE DE ALIMENTAÇÃO PARA HIDRANTE - FORNECIMENTO E INSTALAÇÃO. AF_10/2020</t>
  </si>
  <si>
    <t xml:space="preserve"> 97488 </t>
  </si>
  <si>
    <t>CURVA 90 GRAUS, EM AÇO, CONEXÃO SOLDADA, DN 65 (2 1/2"), INSTALADO EM REDE DE ALIMENTAÇÃO PARA HIDRANTE - FORNECIMENTO E INSTALAÇÃO. AF_10/2020</t>
  </si>
  <si>
    <t>REGISTRO DE GAVETA BRUTO, LATÃO, ROSCÁVEL, 2 1/2" - FORNECIMENTO E INSTALAÇÃO. AF_08/2021</t>
  </si>
  <si>
    <t xml:space="preserve"> 103009 </t>
  </si>
  <si>
    <t>VÁLVULA DE RETENÇÃO VERTICAL, DE BRONZE, ROSCÁVEL, 2 1/2" - FORNECIMENTO E INSTALAÇÃO. AF_08/2021</t>
  </si>
  <si>
    <t>UNIÃO, EM FERRO GALVANIZADO, DN 65 (2 1/2"), CONEXÃO ROSQUEADA, INSTALADO EM REDE DE ALIMENTAÇÃO PARA HIDRANTE - FORNECIMENTO E INSTALAÇÃO. AF_10/2020</t>
  </si>
  <si>
    <t>NIPLE, EM FERRO GALVANIZADO, DN 65 (2 1/2"), CONEXÃO ROSQUEADA, INSTALADO EM REDE DE ALIMENTAÇÃO PARA HIDRANTE - FORNECIMENTO E INSTALAÇÃO. AF_10/2020</t>
  </si>
  <si>
    <t xml:space="preserve"> C2713 </t>
  </si>
  <si>
    <t>SEINFRA</t>
  </si>
  <si>
    <t>VÁLVULA DE RETENÇÃO HORIZONTAL D= 65mm (2 1/2")</t>
  </si>
  <si>
    <t xml:space="preserve"> 101798 </t>
  </si>
  <si>
    <t>TAMPA PARA CAIXA TIPO R1, EM FERRO FUNDIDO, DIMENSÕES INTERNAS: 0,40 X 0,60 M - FORNECIMENTO E INSTALAÇÃO. AF_12/2020</t>
  </si>
  <si>
    <t>ABRIGO PARA HIDRANTE, 90X60X17CM, COM REGISTRO GLOBO ANGULAR 45 GRAUS 2 1/2", ADAPTADOR STORZ 2 1/2", MANGUEIRA DE INCÊNDIO 20M, REDUÇÃO 2 1/2" X 1 1/2" E ESGUICHO EM LATÃO 1 1/2" - FORNECIMENTO E INSTALAÇÃO. AF_10/2020</t>
  </si>
  <si>
    <t xml:space="preserve"> ED-7523 </t>
  </si>
  <si>
    <t>QUADRO DE COMANDO PARA UMA BOMBA DE POTÊNCIA 7,5CV TRIFÁSICA, EM PARTIDA DIRETA COM ACIONAMENTO MANUAL/AUTOMÁTICO E DETECÇÃO DE FALTA DE FASE</t>
  </si>
  <si>
    <t xml:space="preserve"> 050742 </t>
  </si>
  <si>
    <t>SISTEMA PRESSURIZACAO DE BOMBAS PARA INCENDIO 7,5CV</t>
  </si>
  <si>
    <t xml:space="preserve"> ED-50185 </t>
  </si>
  <si>
    <t>PRESSOSTATO TELEMECANIQUE, MODELO XML B004 A2S11, COM ESCALA DE 3 A 58 PSI</t>
  </si>
  <si>
    <t xml:space="preserve"> 19.2 </t>
  </si>
  <si>
    <t>SISTEMA DE ALARME E SONORIZAÇÃO</t>
  </si>
  <si>
    <t xml:space="preserve"> 12136 </t>
  </si>
  <si>
    <t>Central de alarme de incendio com sistema de 04 laços para até 396 dispositivos, marca JFL, modelo Vulcano - 400 ou similar</t>
  </si>
  <si>
    <t xml:space="preserve"> 067590 </t>
  </si>
  <si>
    <t>ACIONADOR MANUAL ALARME INCENDIO C/ SIRENE, ENDERECAVEL IP20</t>
  </si>
  <si>
    <t xml:space="preserve"> ED-49525 </t>
  </si>
  <si>
    <t>SIRENE PARA ALCANCE ATÉ 500 M REF. RT 10</t>
  </si>
  <si>
    <t xml:space="preserve"> 10.90.87 </t>
  </si>
  <si>
    <t>SUDECAP</t>
  </si>
  <si>
    <t>AVISADOR SONORO E VISUAL</t>
  </si>
  <si>
    <t xml:space="preserve"> 19.3 </t>
  </si>
  <si>
    <t>SISTEMA DE EXTINTORES</t>
  </si>
  <si>
    <t xml:space="preserve"> ED-50194 </t>
  </si>
  <si>
    <t>BASE DECORATIVA PARA EXTINTORES</t>
  </si>
  <si>
    <t xml:space="preserve"> 9221 </t>
  </si>
  <si>
    <t>Extintor de pó químico ABC, capacidade 8 kg, alcance médio do jato 5m , tempo de descarga 12s, NBR9443, 9444, 10721</t>
  </si>
  <si>
    <t xml:space="preserve"> ED-22698 </t>
  </si>
  <si>
    <t>ABRIGO EM CHAPA DE AÇO CARBONO DE SOBREPOR, PINTADO DE VERMELHO NAS DIMENSÕES (75X30X25)CM COM UMA PORTA COM VIDRO TRANSPARENTE COM A INSCRIÇÃO "INCÊNDIO", PARA EXTINTOR, FORNECIMENTO E INSTALAÇÃO, EXCLUSIVE EXTINTOR</t>
  </si>
  <si>
    <t xml:space="preserve"> 19.4 </t>
  </si>
  <si>
    <t>ILUMINAÇÃO DE EMERGÊNCIA</t>
  </si>
  <si>
    <t xml:space="preserve"> ED-26993 </t>
  </si>
  <si>
    <t>LUMINÁRIA DE EMERGÊNCIA AUTÔNOMA, TIPO LED COM DOIS FARÓIS, POTÊNCIA TOTAL DE 8W, FORNECIMENTO E INSTALAÇÃO</t>
  </si>
  <si>
    <t xml:space="preserve"> ED-26989 </t>
  </si>
  <si>
    <t>LUMINÁRIA DE EMERGÊNCIA AUTÔNOMA, TIPO LED POTÊNCIA TOTAL DE 2W, FORNECIMENTO E INSTALAÇÃO</t>
  </si>
  <si>
    <t xml:space="preserve"> 19.5 </t>
  </si>
  <si>
    <t>PLACAS DE SINALIZAÇÃO</t>
  </si>
  <si>
    <t>PLACA FOTOLUMINESCENTE PARA SINALIZAÇÃO DE EMERGÊNCIA, TIPO "M1", DIMENSÃO (400X600)MM, INCLUSIVE FIXAÇÃO</t>
  </si>
  <si>
    <t>PLACA FOTOLUMINESCENTE PARA SINALIZAÇÃO DE EMERGÊNCIA, TIPO "M2", DIMENSÃO (380X190)MM, INCLUSIVE FIXAÇÃO</t>
  </si>
  <si>
    <t>PLACA FOTOLUMINESCENTE PARA SINALIZAÇÃO DE EMERGÊNCIA, TIPO "E5", DIMENSÃO (300X300)MM, INCLUSIVE FIXAÇÃO</t>
  </si>
  <si>
    <t>PLACA FOTOLUMINESCENTE PARA SINALIZAÇÃO DE EMERGÊNCIA, TIPO "S2", DIMENSÃO (380X190)MM, INCLUSIVE FIXAÇÃO</t>
  </si>
  <si>
    <t>PLACA FOTOLUMINESCENTE PARA SINALIZAÇÃO DE EMERGÊNCIA, TIPO "S3", DIMENSÃO (380X190)MM, INCLUSIVE FIXAÇÃO</t>
  </si>
  <si>
    <t>PLACA FOTOLUMINESCENTE PARA SINALIZAÇÃO DE EMERGÊNCIA, TIPO "S12", DIMENSÃO (380X190)MM, INCLUSIVE FIXAÇÃO</t>
  </si>
  <si>
    <t xml:space="preserve"> ED-50206 </t>
  </si>
  <si>
    <t>PLACA FOTOLUMINESCENTE PARA SINALIZAÇÃO DE EMERGÊNCIA, TIPO "A2", DIMENSÃO DA BASE 300MM, INCLUSIVE FIXAÇÃO</t>
  </si>
  <si>
    <t xml:space="preserve"> ED-29393 </t>
  </si>
  <si>
    <t>PLACA FOTOLUMINESCENTE PARA SINALIZAÇÃO DE EMERGÊNCIA, TIPO "E10", DIMENSÃO (300X300)MM, INCLUSIVE FIXAÇÃO</t>
  </si>
  <si>
    <t xml:space="preserve"> 19.6 </t>
  </si>
  <si>
    <t>CORRIMÃO E GUARDA CORPO</t>
  </si>
  <si>
    <t xml:space="preserve"> ED-32108 </t>
  </si>
  <si>
    <t>FIXAÇÃO DE CORRIMÃO DUPLO METÁLICO, EM GUARDA CORPO, INCLUSIVE CORTE, MONTAGEM E SOLDAGEM</t>
  </si>
  <si>
    <t xml:space="preserve"> ED-32000 </t>
  </si>
  <si>
    <t>CORRIMÃO DUPLO EM TUBO GALVANIZADO, COM COSTURA, DIÂMETRO DE 1.1/2", ESP. 3MM, FIXADO EM ALVENARIA, INCLUSIVE SUPORTE PARA CORRIMÃO EM BARRA CHATA (1"X1/2"), EXCLUSIVE PINTURA</t>
  </si>
  <si>
    <t xml:space="preserve"> ED-32050 </t>
  </si>
  <si>
    <t>GUARDA CORPO INTERNO, ALTURA 110CM, EM TUBO GALVANIZADO, COM COSTURA, DIÂMETRO 2", ESP. 3MM, GRADIL COM QUADRO EM BARRA CHATA (1.1/4"X3/16") E DIVISÃO VERTICAL EM BARRA CHATA (1.1/2"X3/16"), EXCLUSIVE PINTURA (FORNECIMENTO/FABRICAÇÃO)</t>
  </si>
  <si>
    <t xml:space="preserve"> ED-32061 </t>
  </si>
  <si>
    <t>GUARDA CORPO EXTERNO, ALTURA 130CM, EM TUBO GALVANIZADO, COM COSTURA, DIÂMETRO DE 2", ESP. 3MM, GRADIL COM QUADRO EM BARRA CHATA (1.1/4"X3/16") E DIVISÃO VERTICAL EM BARRA CHATA (1.1/2"X3/16"), INCLUSIVE CORRIMÃO SIMPLES, EXCLUSIVE PINTURA</t>
  </si>
  <si>
    <t xml:space="preserve"> 20 </t>
  </si>
  <si>
    <t>INSTALAÇÕES DE GASES PREDIAIS</t>
  </si>
  <si>
    <t xml:space="preserve"> 20.1 </t>
  </si>
  <si>
    <t xml:space="preserve"> 95248 </t>
  </si>
  <si>
    <t>VÁLVULA DE ESFERA BRUTA, BRONZE, ROSCÁVEL, 1/2" - FORNECIMENTO E INSTALAÇÃO. AF_08/2021</t>
  </si>
  <si>
    <t xml:space="preserve"> 20.2 </t>
  </si>
  <si>
    <t xml:space="preserve"> 95249 </t>
  </si>
  <si>
    <t>VÁLVULA DE ESFERA BRUTA, BRONZE, ROSCÁVEL, 3/4'' - FORNECIMENTO E INSTALAÇÃO. AF_08/2021</t>
  </si>
  <si>
    <t xml:space="preserve"> 20.3 </t>
  </si>
  <si>
    <t xml:space="preserve"> 9092 </t>
  </si>
  <si>
    <t>Regulador de alta pressão, d=28mm, tipo Fisher, classe 300, 1º estágio (instalação gás)</t>
  </si>
  <si>
    <t xml:space="preserve"> 20.4 </t>
  </si>
  <si>
    <t xml:space="preserve"> 103029 </t>
  </si>
  <si>
    <t>REGISTRO OU REGULADOR DE GÁS DE COZINHA - FORNECIMENTO E INSTALAÇÃO. AF_08/2021</t>
  </si>
  <si>
    <t xml:space="preserve"> 20.5 </t>
  </si>
  <si>
    <t xml:space="preserve"> 92688 </t>
  </si>
  <si>
    <t>TUBO DE AÇO GALVANIZADO COM COSTURA, CLASSE MÉDIA, CONEXÃO ROSQUEADA, DN 20 (3/4"), INSTALADO EM RAMAIS E SUB-RAMAIS DE GÁS - FORNECIMENTO E INSTALAÇÃO. AF_10/2020</t>
  </si>
  <si>
    <t xml:space="preserve"> 20.6 </t>
  </si>
  <si>
    <t xml:space="preserve"> 92705 </t>
  </si>
  <si>
    <t>TÊ, EM FERRO GALVANIZADO, CONEXÃO ROSQUEADA, DN 20 (3/4"), INSTALADO EM RAMAIS E SUB-RAMAIS DE GÁS - FORNECIMENTO E INSTALAÇÃO. AF_10/2020</t>
  </si>
  <si>
    <t xml:space="preserve"> 052572 </t>
  </si>
  <si>
    <t>TAMPAO GALVANIZADO DIAM. 3/4""</t>
  </si>
  <si>
    <t xml:space="preserve"> 92695 </t>
  </si>
  <si>
    <t>LUVA, EM FERRO GALVANIZADO, CONEXÃO ROSQUEADA, DN 20 (3/4"), INSTALADO EM RAMAIS E SUB-RAMAIS DE GÁS - FORNECIMENTO E INSTALAÇÃO. AF_10/2020</t>
  </si>
  <si>
    <t xml:space="preserve"> ED-49821 </t>
  </si>
  <si>
    <t>MANGUEIRA PLÁSTICA PARA GÁS D = 3/8" X 1,50 M</t>
  </si>
  <si>
    <t xml:space="preserve"> 97548 </t>
  </si>
  <si>
    <t>CURVA 45 GRAUS, EM AÇO, CONEXÃO SOLDADA, DN 20 (3/4"), INSTALADO EM RAMAIS E SUB-RAMAIS DE GÁS - FORNECIMENTO E INSTALAÇÃO. AF_10/2020</t>
  </si>
  <si>
    <t xml:space="preserve"> 97549 </t>
  </si>
  <si>
    <t>CURVA 90 GRAUS, EM AÇO, CONEXÃO SOLDADA, DN 20 (3/4"), INSTALADO EM RAMAIS E SUB-RAMAIS DE GÁS - FORNECIMENTO E INSTALAÇÃO. AF_10/2020</t>
  </si>
  <si>
    <t xml:space="preserve"> 97547 </t>
  </si>
  <si>
    <t>CURVA 90 GRAUS, EM AÇO, CONEXÃO SOLDADA, DN 15 (1/2"), INSTALADO EM RAMAIS E SUB-RAMAIS DE GÁS - FORNECIMENTO E INSTALAÇÃO. AF_10/2020</t>
  </si>
  <si>
    <t xml:space="preserve"> 21 </t>
  </si>
  <si>
    <t>SISTEMA DE PROTEÇÃO CONTRA DESCARGAS ATMOSFÉRICAS</t>
  </si>
  <si>
    <t xml:space="preserve"> 21.1 </t>
  </si>
  <si>
    <t xml:space="preserve"> 98111 </t>
  </si>
  <si>
    <t>CAIXA DE INSPEÇÃO PARA ATERRAMENTO, CIRCULAR, EM POLIETILENO, DIÂMETRO INTERNO = 0,3 M. AF_12/2020</t>
  </si>
  <si>
    <t xml:space="preserve"> 21.2 </t>
  </si>
  <si>
    <t xml:space="preserve"> ED-51019 </t>
  </si>
  <si>
    <t>BARRA CHATA DE ALUMÍNIO 7/8" X 1/8" X 3M</t>
  </si>
  <si>
    <t xml:space="preserve"> 21.3 </t>
  </si>
  <si>
    <t xml:space="preserve"> 104753 </t>
  </si>
  <si>
    <t>CONECTOR SPLIT-BOLT, PARA SPDA, PARA CABOS ATÉ 50 MM2 - FORNECIMENTO E INSTALAÇÃO. AF_08/2023</t>
  </si>
  <si>
    <t xml:space="preserve"> 21.4 </t>
  </si>
  <si>
    <t xml:space="preserve"> 96977 </t>
  </si>
  <si>
    <t>CORDOALHA DE COBRE NU 50 MM², ENTERRADA - FORNECIMENTO E INSTALAÇÃO. AF_08/2023</t>
  </si>
  <si>
    <t xml:space="preserve"> 21.5 </t>
  </si>
  <si>
    <t xml:space="preserve"> 21.6 </t>
  </si>
  <si>
    <t xml:space="preserve"> 96989 </t>
  </si>
  <si>
    <t>CAPTOR TIPO FRANKLIN PARA SPDA - FORNECIMENTO E INSTALAÇÃO. AF_08/2023</t>
  </si>
  <si>
    <t xml:space="preserve"> 21.7 </t>
  </si>
  <si>
    <t xml:space="preserve"> 96973 </t>
  </si>
  <si>
    <t>CORDOALHA DE COBRE NU 35 MM², NÃO ENTERRADA, COM ISOLADOR - FORNECIMENTO E INSTALAÇÃO. AF_08/2023</t>
  </si>
  <si>
    <t xml:space="preserve"> 22 </t>
  </si>
  <si>
    <t>INSTALAÇÕES DE TELEFONIA E DADOS</t>
  </si>
  <si>
    <t xml:space="preserve"> 22.1 </t>
  </si>
  <si>
    <t>ACESSÓRIOS CABEAMENTO</t>
  </si>
  <si>
    <t xml:space="preserve"> ED-15752 </t>
  </si>
  <si>
    <t>CONJUNTO DE UMA (1) TOMADA DE DADOS (CONECTOR RJ45 CAT.6E), COM PLACA 4"X2" DE UM (1) POSTO, INCLUSIVE FORNECIMENTO, INSTALAÇÃO, SUPORTE, MÓDULO E PLACA</t>
  </si>
  <si>
    <t xml:space="preserve"> ED-15762 </t>
  </si>
  <si>
    <t>CONJUNTO DE DUAS (2) TOMADAS DE DADOS (CONECTOR RJ45 CAT.6E), COM PLACA 4"X2" DE DOIS (2) POSTOS, INCLUSIVE FORNECIMENTO, INSTALAÇÃO, SUPORTE, MÓDULO E PLACA</t>
  </si>
  <si>
    <t xml:space="preserve"> 22.2 </t>
  </si>
  <si>
    <t>CAIXAS E QUADROS</t>
  </si>
  <si>
    <t xml:space="preserve"> ED-49184 </t>
  </si>
  <si>
    <t>CAIXA DE TELEFONIA/REDE/CFTV, DIMENSÃO (60X60)CM, EM CHAPA DE AÇO GALVANIZADO, TIPO DE EMBUTIR, COM FECHO E ACABAMENTO EM PINTURA ELETROSTÁTICA, INCLUSIVE INSTALAÇÃO</t>
  </si>
  <si>
    <t xml:space="preserve"> 100560 </t>
  </si>
  <si>
    <t>QUADRO DE DISTRIBUIÇÃO PARA TELEFONE N.2, 20X20X12CM EM CHAPA METÁLICA, DE EMBUTIR, SEM ACESSÓRIOS, PADRÃO TELEBRAS - FORNECIMENTO E INSTALAÇÃO. AF_08/2025</t>
  </si>
  <si>
    <t xml:space="preserve"> ED-48373 </t>
  </si>
  <si>
    <t>PATCH PANEL VINTE E QUATRO (24) POSIÇÕES, CATEGORIA 6, ALTURA DE 44,45MM (1U) PARA RACK DE 19"", INCLUSIVE GUIA TRASEIRO, EXCLUSIVE BASTIDOR/RACK DE REDE</t>
  </si>
  <si>
    <t xml:space="preserve"> 068415 </t>
  </si>
  <si>
    <t>RACK ABERTO 24U 19"" 970mm</t>
  </si>
  <si>
    <t>UM</t>
  </si>
  <si>
    <t xml:space="preserve"> 22.3 </t>
  </si>
  <si>
    <t>ELETROCALHA, ELETRODUTOS E CABEAMENTO</t>
  </si>
  <si>
    <t xml:space="preserve"> 98297 </t>
  </si>
  <si>
    <t>CABO ELETRÔNICO CATEGORIA 6, INSTALADO EM EDIFICAÇÃO INSTITUCIONAL - FORNECIMENTO E INSTALAÇÃO. AF_08/2025</t>
  </si>
  <si>
    <t xml:space="preserve"> ED-49308 </t>
  </si>
  <si>
    <t>ELETRODUTO DE PVC RÍGIDO ROSCÁVEL, DIÂMETRO DE 20MM (3/4"), INCLUSIVE ACESSÓRIOS PARA FIXAÇÃO E CONEXÕES</t>
  </si>
  <si>
    <t xml:space="preserve"> ED-49450 </t>
  </si>
  <si>
    <t>PERFILADO PERFURADO (38X38)MM EM CHAPA DE AÇO GALVANIZADO #18, COM TRATAMENTO PRÉ ZINCADO, INCLUSIVE TAMPA DE ENCAIXE, FIXAÇÃO SUPERIOR, CONEXÕES E ACESSÓRIOS</t>
  </si>
  <si>
    <t xml:space="preserve"> 23 </t>
  </si>
  <si>
    <t>BANCADAS E PEDRARIAS</t>
  </si>
  <si>
    <t xml:space="preserve"> 23.1 </t>
  </si>
  <si>
    <t xml:space="preserve"> ED-21847 </t>
  </si>
  <si>
    <t>BANCADA EM GRANITO, COR CINZA ANDORINHA, ESP. 3CM, ACABAMENTO POLIDO, EXCLUSIVE RODABANCADA, TESTEIRA E FURO EM BANCADA (FORNECIMENTO/FABRICAÇÃO)</t>
  </si>
  <si>
    <t xml:space="preserve"> 23.2 </t>
  </si>
  <si>
    <t xml:space="preserve"> ED-48347 </t>
  </si>
  <si>
    <t>RODABANCA/FRONTÃO PARA BANCADA EM GRANITO, COR CINZA ANDORINHA, ESP. 2CM, ALTURA DE 7CM, INCLUSIVE REJUNTAMENTO EM MASSA PLÁSTICA NA COR DA PEDRA</t>
  </si>
  <si>
    <t xml:space="preserve"> 23.3 </t>
  </si>
  <si>
    <t xml:space="preserve"> ED-48533 </t>
  </si>
  <si>
    <t>DIVISÓRIA EM GRANITO CINZA ANDORINHA, ESP. 3CM, INCLUSIVE INSTALAÇÃO, FERRAGENS EM LATÃO CROMADO E ACESSÓRIOS</t>
  </si>
  <si>
    <t xml:space="preserve"> ED-51002 </t>
  </si>
  <si>
    <t>SOLEIRA DE GRANITO, COR CINZA ANDORINHA, ESP. 2CM, ACABAMENTO POLIDO, ASSENTAMENTO COM ARGAMASSA INDUSTRIALIZADA, INCLUSIVE REJUNTAMENTO</t>
  </si>
  <si>
    <t xml:space="preserve"> ED-22016 </t>
  </si>
  <si>
    <t>PEITORIL EM GRANITO, COR CINZA ANDORINHA, ESP. 2CM, INCLUSIVE POLIMENTO DE ESPESSURA (FORNECIMENTO/FABRICAÇÃO)</t>
  </si>
  <si>
    <t xml:space="preserve"> 24 </t>
  </si>
  <si>
    <t>SERVIÇOS COMPLEMENTARES E MURO DE CONTORNO</t>
  </si>
  <si>
    <t xml:space="preserve"> 24.1 </t>
  </si>
  <si>
    <t xml:space="preserve"> ED-50399 </t>
  </si>
  <si>
    <t>MURO DE VEDAÇÃO DE CONCRETO PRÉ MOLDADO TIPO CALHA V ALTURA LIVRE = 2,50 M, SAPATA CONCRETO 1:3:6, 30 X 50 CM</t>
  </si>
  <si>
    <t xml:space="preserve"> 24.2 </t>
  </si>
  <si>
    <t xml:space="preserve"> CPU5 </t>
  </si>
  <si>
    <t>MURO DIVISÓRIO EM BLOCO DE CONCRETO COM ACABAMENTO REVESTIDO, ESP.15CM, ALTURA DE 250CM, COM SAPATA EM CONCRETO ARMADO , DIMENSÃO (50X55)CM,  FORMA EM CONTRA BARRANCO, INCLUSIVE ESCAVAÇÃO COM TRANSPORTE E RETIRADA DO MATERIAL ESCAVADO (EM CAÇAMBA), PINGADEIRA EM CONCRETO, CHAPISCO/REBOCO COM ARGAMASSA (CIMENTO E AREIA) E PINTURA EM DUAS (2) DEMÃOS, adaptado de SETOP (ED-50397)</t>
  </si>
  <si>
    <t xml:space="preserve"> 25 </t>
  </si>
  <si>
    <t>PAISAGIMO E SERVIÇOS FINAIS</t>
  </si>
  <si>
    <t xml:space="preserve"> 25.1 </t>
  </si>
  <si>
    <t xml:space="preserve"> 200110 </t>
  </si>
  <si>
    <t>MASTRO BANDEIRA ACO CONICO ALTURA 7,0m</t>
  </si>
  <si>
    <t xml:space="preserve"> 25.2 </t>
  </si>
  <si>
    <t xml:space="preserve"> 103764 </t>
  </si>
  <si>
    <t>PAR DE TRAVES E REDES DE FUTSAL - FORNECIMENTO E INSTALAÇÃO. AF_03/2022</t>
  </si>
  <si>
    <t xml:space="preserve"> 103946 </t>
  </si>
  <si>
    <t>PLANTIO DE GRAMA ESMERALDA OU SÃO CARLOS OU CURITIBANA, EM PLACAS. AF_07/2024</t>
  </si>
  <si>
    <t xml:space="preserve"> 11795 </t>
  </si>
  <si>
    <t>Planta - Costela de adão (mostera deliciosa), fornecimento e plantio</t>
  </si>
  <si>
    <t xml:space="preserve"> ED-50447 </t>
  </si>
  <si>
    <t>FORNECIMENTO DE ARBUSTO CAMARÁ COM ALTURA MÍNIMA DE 15CM, EXCLUSIVE PLANTIO</t>
  </si>
  <si>
    <t xml:space="preserve"> ED-50433 </t>
  </si>
  <si>
    <t>PLANTIO E PREPARO DE COVAS DE ARBUSTOS ORNAMENTAIS EM GERAL, EXCETO FORNECIMENTO DAS MUDAS</t>
  </si>
  <si>
    <t xml:space="preserve"> ED-25243 </t>
  </si>
  <si>
    <t>FORNECIMENTO DE PALMEIRA JERIVÁ COM ALTURA MÉDIA DE 2,00M, EXCLUSIVE PLANTIO</t>
  </si>
  <si>
    <t xml:space="preserve"> ED-50432 </t>
  </si>
  <si>
    <t>PLANTIO E PREPARO DE COVAS PARA ÁRVORES COM ALTURA MÉDIA DE 2,00M, DIMENSÕES (60X60X60)CM, EXCLUSIVE FORNECIMENTO DAS MUDAS</t>
  </si>
  <si>
    <t xml:space="preserve">UNIDADE </t>
  </si>
  <si>
    <t xml:space="preserve">QUANTIDADE </t>
  </si>
  <si>
    <t xml:space="preserve">VALOR UNITÁRIO  </t>
  </si>
  <si>
    <t xml:space="preserve">VALOR TOTAL  </t>
  </si>
  <si>
    <t xml:space="preserve">PESO </t>
  </si>
  <si>
    <t xml:space="preserve">PESO ACUMULADO </t>
  </si>
  <si>
    <t>888,61</t>
  </si>
  <si>
    <t>173,65</t>
  </si>
  <si>
    <t>145,89</t>
  </si>
  <si>
    <t>119,22</t>
  </si>
  <si>
    <t>528,92</t>
  </si>
  <si>
    <t>785,42</t>
  </si>
  <si>
    <t>430,46</t>
  </si>
  <si>
    <t>660,47</t>
  </si>
  <si>
    <t>48,62</t>
  </si>
  <si>
    <t>68,36</t>
  </si>
  <si>
    <t>845,76</t>
  </si>
  <si>
    <t>535,19</t>
  </si>
  <si>
    <t>57,65</t>
  </si>
  <si>
    <t>289,42</t>
  </si>
  <si>
    <t>393,59</t>
  </si>
  <si>
    <t>677,45</t>
  </si>
  <si>
    <t>42,82</t>
  </si>
  <si>
    <t>44,45</t>
  </si>
  <si>
    <t>209,78</t>
  </si>
  <si>
    <t>359,47</t>
  </si>
  <si>
    <t>56,24</t>
  </si>
  <si>
    <t>792,08</t>
  </si>
  <si>
    <t>14,15</t>
  </si>
  <si>
    <t>538,83</t>
  </si>
  <si>
    <t>333,35</t>
  </si>
  <si>
    <t>23,06</t>
  </si>
  <si>
    <t>9,42</t>
  </si>
  <si>
    <t>5,35</t>
  </si>
  <si>
    <t>3,52</t>
  </si>
  <si>
    <t>7,73</t>
  </si>
  <si>
    <t>Estacas Broca, Strauss e Escavada com Fluido Estabilizante</t>
  </si>
  <si>
    <t>Armação para Estruturas de Concreto Armado</t>
  </si>
  <si>
    <t xml:space="preserve"> 94971 </t>
  </si>
  <si>
    <t>CONCRETO FCK = 25MPA, TRAÇO 1:2,3:2,7 (EM MASSA SECA DE CIMENTO/ AREIA MÉDIA/ BRITA 1) - PREPARO MECÂNICO COM BETONEIRA 600 L. AF_05/2021</t>
  </si>
  <si>
    <t>Produção de Concreto</t>
  </si>
  <si>
    <t>Radier, Piso de Concreto e Laje sobre Solo</t>
  </si>
  <si>
    <t>FUES - FUNDAÇÕES E ESTRUTURAS</t>
  </si>
  <si>
    <t xml:space="preserve"> 93288 </t>
  </si>
  <si>
    <t>GUINDASTE HIDRÁULICO AUTOPROPELIDO, COM LANÇA TELESCÓPICA 40 M, CAPACIDADE MÁXIMA 60 T, POTÊNCIA 260 KW - CHI DIURNO. AF_03/2016</t>
  </si>
  <si>
    <t xml:space="preserve"> 100716 </t>
  </si>
  <si>
    <t>JATEAMENTO ABRASIVO COM GRANALHA DE AÇO EM PERFIL METÁLICO EM FÁBRICA. AF_01/2020</t>
  </si>
  <si>
    <t>Pintura em Superfícies Metálicas</t>
  </si>
  <si>
    <t xml:space="preserve"> 88278 </t>
  </si>
  <si>
    <t>MONTADOR DE ESTRUTURAS METÁLICAS COM ENCARGOS COMPLEMENTARES</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</si>
  <si>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</si>
  <si>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</si>
  <si>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</si>
  <si>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</si>
  <si>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93287 </t>
  </si>
  <si>
    <t>GUINDASTE HIDRÁULICO AUTOPROPELIDO, COM LANÇA TELESCÓPICA 40 M, CAPACIDADE MÁXIMA 60 T, POTÊNCIA 260 KW - CHP DIURNO. AF_03/2016</t>
  </si>
  <si>
    <t xml:space="preserve"> 00001333 </t>
  </si>
  <si>
    <t>CHAPA DE ACO GROSSA, ASTM A36, E = 1/2" (12,70 MM) 99,59 KG/M2</t>
  </si>
  <si>
    <t xml:space="preserve"> 00000442 </t>
  </si>
  <si>
    <t>PARAFUSO FRANCES M16 EM ACO GALVANIZADO, COMPRIMENTO = 45 MM, DIAMETRO = 16 MM, CABECA ABAULADA</t>
  </si>
  <si>
    <t xml:space="preserve"> 00043082 </t>
  </si>
  <si>
    <t>PERFIL "I" OU "W" EM ACO LAMINADO, QUAISQUER DIMENSOES</t>
  </si>
  <si>
    <t xml:space="preserve"> 00043083 </t>
  </si>
  <si>
    <t>PERFIL "U" ENRIJECIDO, EM CHAPA DOBRADA DE ACO LAMINADO, E = 3,75 MM, H = 200 MM, L = 75 MM (9,94 KG/M)</t>
  </si>
  <si>
    <t xml:space="preserve"> 00004922 </t>
  </si>
  <si>
    <t>PORTA DE CORRER EM ALUMINIO, DUAS FOLHAS MOVEIS COM VIDRO, FECHADURA E PUXADOR EMBUTIDO, ACABAMENTO ANODIZADO NATURAL, SEM GUARNICAO/ALIZAR/VISTA</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</si>
  <si>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</si>
  <si>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</si>
  <si>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</si>
  <si>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</si>
  <si>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</si>
  <si>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</si>
  <si>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00005031 </t>
  </si>
  <si>
    <t>VIDRO TEMPERADO INCOLOR PARA PORTA DE ABRIR, E = 10 MM (SEM FERRAGENS E SEM COLOCACAO)</t>
  </si>
  <si>
    <t xml:space="preserve"> 00038168 </t>
  </si>
  <si>
    <t>PUXADOR TUBULAR RETO DUPLO, EM ALUMINIO CROMADO, COMPRIMENTO DE APROX 400 MM E DIAMETRO DE 25 MM (1")</t>
  </si>
  <si>
    <t xml:space="preserve"> ED-50934 </t>
  </si>
  <si>
    <t>ASSENTAMENTO DE PORTA METÁLICA DE AÇO OU FERRO, COM UMA (1) OU DUAS (2) FOLHAS, EXCLUSIVE FORNECIMENTO</t>
  </si>
  <si>
    <t xml:space="preserve"> MATED-12486 </t>
  </si>
  <si>
    <t>TRANQUETA (APLICAÇÃO: BANHEIRO|TIPO: LIVRE/OCUPADO|PARAFUSOS: INCLUSOS)</t>
  </si>
  <si>
    <t xml:space="preserve"> 053351 </t>
  </si>
  <si>
    <t xml:space="preserve"> 00004917 </t>
  </si>
  <si>
    <t>PORTA DE ABRIR EM ALUMINIO TIPO VENEZIANA, ACABAMENTO ANODIZADO NATURAL, SEM GUARNICAO/ALIZAR/VISTA</t>
  </si>
  <si>
    <t xml:space="preserve"> 00000567 </t>
  </si>
  <si>
    <t>CANTONEIRA (ABAS IGUAIS) EM ACO CARBONO, 25,4 MM X 3,17 MM (L X E), 1,27KG/M</t>
  </si>
  <si>
    <t xml:space="preserve"> 00001106 </t>
  </si>
  <si>
    <t>CAL HIDRATADA CH-I PARA ARGAMASSAS</t>
  </si>
  <si>
    <t xml:space="preserve"> 00004948 </t>
  </si>
  <si>
    <t>PORTAO DE ABRIR / GIRO, EM GRADIL DE METALON REDONDO DE 3/4" VERTICAL, COM REQUADRO, ACABAMENTO NATURAL - COMPLETO</t>
  </si>
  <si>
    <t xml:space="preserve"> 00013284 </t>
  </si>
  <si>
    <t>CIMENTO PORTLAND DE ALTO FORNO (AF) CP III-40</t>
  </si>
  <si>
    <t xml:space="preserve"> 00000370 </t>
  </si>
  <si>
    <t>AREIA MEDIA - POSTO JAZIDA/FORNECEDOR (RETIRADO NA JAZIDA, SEM TRANSPORTE)</t>
  </si>
  <si>
    <t xml:space="preserve"> 88251 </t>
  </si>
  <si>
    <t>AUXILIAR DE SERRALHEIRO COM ENCARGOS COMPLEMENTARES</t>
  </si>
  <si>
    <t xml:space="preserve"> 00000367 </t>
  </si>
  <si>
    <t>AREIA GROSSA - POSTO JAZIDA/FORNECEDOR (RETIRADO NA JAZIDA, SEM TRANSPORTE)</t>
  </si>
  <si>
    <t xml:space="preserve"> 001717 </t>
  </si>
  <si>
    <t xml:space="preserve"> 00001379 </t>
  </si>
  <si>
    <t>CIMENTO PORTLAND COMPOSTO CP II-32</t>
  </si>
  <si>
    <t>Revestimentos Cerâmicos Internos</t>
  </si>
  <si>
    <t xml:space="preserve"> 00000536 </t>
  </si>
  <si>
    <t>REVESTIMENTO PARA PAREDE, EM CERAMICA ESMALTADA, FORMATO MENOR OU IGUAL A 2025 CM2</t>
  </si>
  <si>
    <t>Custo Horário da Execução (A) + (B) + (C)</t>
  </si>
  <si>
    <t>(D) Produção de Equipe</t>
  </si>
  <si>
    <t>(E) Custo Unitário da Execução [(A) + (B) + (C)] / (D)</t>
  </si>
  <si>
    <t>G</t>
  </si>
  <si>
    <t>Serviços</t>
  </si>
  <si>
    <t>Quantidade</t>
  </si>
  <si>
    <t>Unidade</t>
  </si>
  <si>
    <t>Preço Unitário</t>
  </si>
  <si>
    <t>Custo Horário</t>
  </si>
  <si>
    <t xml:space="preserve"> ED-51107 </t>
  </si>
  <si>
    <t>ESCAVAÇÃO MANUAL DE VALA COM PROFUNDIDADE MENOR OU IGUAL A 1,5M, INCLUSIVE DESCARGA LATERAL</t>
  </si>
  <si>
    <t xml:space="preserve"> ED-50498 </t>
  </si>
  <si>
    <t>PINTURA LÁTEX (PVA) EM PAREDE, DUAS (2) DEMÃOS, COM APLICAÇÃO MANUAL, EXCLUSIVE SELADOR ACRÍLICO E MASSA ACRÍLICA/CORRIDA (PVA)</t>
  </si>
  <si>
    <t xml:space="preserve"> ED-51093 </t>
  </si>
  <si>
    <t>APILOAMENTO MANUAL EM FUNDO DE VALA COM SOQUETE, EXCLUSIVE ESCAVAÇÃO</t>
  </si>
  <si>
    <t xml:space="preserve"> ED-51125 </t>
  </si>
  <si>
    <t>TRANSPORTE DE MATERIAL DEMOLIDO EM CAÇAMBA, EXCLUSIVE CARGA MANUAL OU MECÂNICA</t>
  </si>
  <si>
    <t xml:space="preserve"> ED-50514 </t>
  </si>
  <si>
    <t>PREPARAÇÃO PARA EMASSAMENTO OU PINTURA (LÁTEX/ACRÍLICA) EM PAREDE, INCLUSIVE UMA (1) DEMÃO DE SELADOR ACRÍLICO</t>
  </si>
  <si>
    <t xml:space="preserve"> ED-50600 </t>
  </si>
  <si>
    <t>APLICAÇÃO DE LONA PRETA, ESP. 150 MICRAS, INCLUSIVE FORNECIMENTO</t>
  </si>
  <si>
    <t xml:space="preserve"> ED-49786 </t>
  </si>
  <si>
    <t>FORNECIMENTO DE CONCRETO ESTRUTURAL, PREPARADO EM OBRA COM BETONEIRA, COM FCK 20MPA, INCLUSIVE LANÇAMENTO, ADENSAMENTO E ACABAMENTO (FUNDAÇÃO)</t>
  </si>
  <si>
    <t xml:space="preserve"> ED-49618 </t>
  </si>
  <si>
    <t>FORNECIMENTO DE CONCRETO ESTRUTURAL, PREPARADO EM OBRA, COM FCK 20MPA, INCLUSIVE LANÇAMENTO, ADENSAMENTO E ACABAMENTO</t>
  </si>
  <si>
    <t xml:space="preserve"> ED-51120 </t>
  </si>
  <si>
    <t>REATERRO MANUAL DE VALA, INCLUSIVE ESPALHAMENTO E COMPACTAÇÃO MANUAL COM SOQUETE</t>
  </si>
  <si>
    <t xml:space="preserve"> ED-51133 </t>
  </si>
  <si>
    <t>TRANSPORTE DE MATERIAL DE QUALQUER NATUREZA COM CARRINHO DE MÃO, COM DISTÂNCIAS MENORES OU IGUAIS A 50M, INCLUSIVE CARGA/DESCARGA</t>
  </si>
  <si>
    <t xml:space="preserve"> ED-48298 </t>
  </si>
  <si>
    <t>CORTE, DOBRA E MONTAGEM DE AÇO CA 50/60, INCLUSIVE ESPAÇADOR</t>
  </si>
  <si>
    <t>Kg</t>
  </si>
  <si>
    <t xml:space="preserve"> ED-48332 </t>
  </si>
  <si>
    <t>PINGADEIRA COM DIMENSÃO (20X5)CM, MOLDADO "IN LOCO", EM CONCRETO NÃO ESTRUTURAL, PREPARADO EM OBRA COM BETONEIRA, COM FCK 15MPA, INCLUSIVE LANÇAMENTO, ADENSAMENTO, ACABAMENTO E ARMAÇÃO</t>
  </si>
  <si>
    <t xml:space="preserve"> ED-8571 </t>
  </si>
  <si>
    <t>FÔRMA E DESFORMA PARA VIGA CINTA/BLOCO COM COMPENSADO PLASTIFICADO, ESP. 12MM, REAPROVEITAMENTO (3X) (FUNDAÇÃO)</t>
  </si>
  <si>
    <t xml:space="preserve"> ED-48195 </t>
  </si>
  <si>
    <t>ALVENARIA DE VEDAÇÃO COM BLOCO DE CONCRETO, ESP. 14CM, INCLUSIVE ARGAMASSA PARA ASSENTAMENTO</t>
  </si>
  <si>
    <t xml:space="preserve"> ED-50727 </t>
  </si>
  <si>
    <t>CHAPISCO COM ARGAMASSA, TRAÇO 1:3 (CIMENTO E AREIA), ESP. 5MM, APLICADO EM ALVENARIA/ESTRUTURA DE CONCRETO COM COLHER, INCLUSIVE ARGAMASSA COM PREPARO MECANIZADO</t>
  </si>
  <si>
    <t xml:space="preserve"> ED-50759 </t>
  </si>
  <si>
    <t>REBOCO COM ARGAMASSA, TRAÇO 1:7 (CIMENTO E AREIA), ESP. 20MM, APLICAÇÃO MANUAL, INCLUSIVE ARGAMASSA COM PREPARO MECANIZADO, EXCLUSIVE CHAPISCO</t>
  </si>
  <si>
    <t>(G)Total:</t>
  </si>
  <si>
    <t>2,14%</t>
  </si>
  <si>
    <t>9º MÊS</t>
  </si>
  <si>
    <t>10º MÊS</t>
  </si>
  <si>
    <t>11º MÊS</t>
  </si>
  <si>
    <t>12º MÊS</t>
  </si>
  <si>
    <t>13º MÊS</t>
  </si>
  <si>
    <t>14º MÊS</t>
  </si>
  <si>
    <t>15º MÊS</t>
  </si>
  <si>
    <t>16º MÊS</t>
  </si>
  <si>
    <t>17º MÊS</t>
  </si>
  <si>
    <t>18º MÊS</t>
  </si>
  <si>
    <t>Valor Unit com BDI</t>
  </si>
  <si>
    <t>Peso (%)</t>
  </si>
  <si>
    <t>Local</t>
  </si>
  <si>
    <t>Fórmula</t>
  </si>
  <si>
    <t>Considerando a placa no novo tamanho do padrão CAIXA, com dimensões de 3,60x1,80</t>
  </si>
  <si>
    <t>Considerando o perímetro total da obra, considerando as telhas com 3m de altura.</t>
  </si>
  <si>
    <t>(92+31,33+89,83+9,42+54,25)*3</t>
  </si>
  <si>
    <t>Considerando a ligação provisória de água.</t>
  </si>
  <si>
    <t>Considerando a ligação provisória de energia.</t>
  </si>
  <si>
    <t>Considerando a mobilização de um container de escritório de obra e um de ferramentaria.</t>
  </si>
  <si>
    <t>Considerando 18 meses de obra.</t>
  </si>
  <si>
    <t>Considerando a ligação para o container</t>
  </si>
  <si>
    <t>Considerando o período de duração da obra de 18 meses, sendo 4 horas trabalhadas nos dias úteis</t>
  </si>
  <si>
    <t>4*22*18</t>
  </si>
  <si>
    <t>Considerando o período de 18 meses de obra, 8 horas por dia durante os dias úteis do mês</t>
  </si>
  <si>
    <t>8*22*18</t>
  </si>
  <si>
    <t>Considerando a área total do terreno</t>
  </si>
  <si>
    <t>4241,75</t>
  </si>
  <si>
    <t>Considerando a remoção de uma cama de 10cm de solo, em toda a área</t>
  </si>
  <si>
    <t>Considerando o nível imposto, em toda a extensão do terreno</t>
  </si>
  <si>
    <t>Considerando quantitativo extraído do projeto estrutural (MC - Projeto Estrutural)</t>
  </si>
  <si>
    <t>Considerando a área de escavação para as sapatas</t>
  </si>
  <si>
    <t>Considerando a diferença entre a área escavada e a área concretada</t>
  </si>
  <si>
    <t>Conforme área de fôrmas das sapatas</t>
  </si>
  <si>
    <t>23,13</t>
  </si>
  <si>
    <t>1217,30</t>
  </si>
  <si>
    <t>990,30</t>
  </si>
  <si>
    <t>2772,20</t>
  </si>
  <si>
    <t>586,10</t>
  </si>
  <si>
    <t>299,50</t>
  </si>
  <si>
    <t>1286,87</t>
  </si>
  <si>
    <t>Considerando escavação de 60cm para as baldrames</t>
  </si>
  <si>
    <t>Considerando a diferença entre o corte e o volume concretado</t>
  </si>
  <si>
    <t>Considerando uma camada de lastro de 3cm</t>
  </si>
  <si>
    <t>Conforme área de fôrmas</t>
  </si>
  <si>
    <t>Considerando 16 estacas de 2m</t>
  </si>
  <si>
    <t>Conforme indicado na prancha 81-88 do projeto estrutural</t>
  </si>
  <si>
    <t>Conforme projeto estrutural</t>
  </si>
  <si>
    <t>1259,80</t>
  </si>
  <si>
    <t>1364,90</t>
  </si>
  <si>
    <t>90,90</t>
  </si>
  <si>
    <t>627,60</t>
  </si>
  <si>
    <t>1186,10</t>
  </si>
  <si>
    <t>1209,50</t>
  </si>
  <si>
    <t>41,35</t>
  </si>
  <si>
    <t>7885,70</t>
  </si>
  <si>
    <t>2989,40</t>
  </si>
  <si>
    <t>1409,90</t>
  </si>
  <si>
    <t>1948,09</t>
  </si>
  <si>
    <t>252,23</t>
  </si>
  <si>
    <t>Conforme quantitativo extraído do projeto arquitetônico</t>
  </si>
  <si>
    <t>Considerando uma viga de 20x35 em todo o perímetro</t>
  </si>
  <si>
    <t>289,90</t>
  </si>
  <si>
    <t>5034,60</t>
  </si>
  <si>
    <t>11520,96</t>
  </si>
  <si>
    <t>Conforme quantitativo extraído do projeto arquitetônico em BIM - OrçaBIM</t>
  </si>
  <si>
    <t>1804,63</t>
  </si>
  <si>
    <t>1727,39</t>
  </si>
  <si>
    <t>10*1,4*1,2+1,4*2,1</t>
  </si>
  <si>
    <t>3*2,00*2,5</t>
  </si>
  <si>
    <t>118,40</t>
  </si>
  <si>
    <t>2,40</t>
  </si>
  <si>
    <t>2717,71</t>
  </si>
  <si>
    <t>Conforme quantitativo extraído do projeto arquitetônico em BIM - OrçaBIM, subtraído da estrutura de cobertura da quadra, paga à parte</t>
  </si>
  <si>
    <t>2059,71</t>
  </si>
  <si>
    <t>Considerando os pontos de encontro de duas águas do telhado</t>
  </si>
  <si>
    <t>5593,54</t>
  </si>
  <si>
    <t>1464,63</t>
  </si>
  <si>
    <t>5593,54-1464,63</t>
  </si>
  <si>
    <t>4643,31</t>
  </si>
  <si>
    <t>1049,28</t>
  </si>
  <si>
    <t>Área de perfis metálicos levantada através do dimensionamento dos perfis, vide memória estrutural anexa</t>
  </si>
  <si>
    <t>Aplicação em todas as áreas de laje, conforme projeto</t>
  </si>
  <si>
    <t>Referente a totalidade do bloco 01, bloco 02 e banheiros da quadra.</t>
  </si>
  <si>
    <t>1924,89</t>
  </si>
  <si>
    <t>Considerando toda a área de piso interna com revestimento cerâmico</t>
  </si>
  <si>
    <t>Área de estacionamento e entrada da creche</t>
  </si>
  <si>
    <t>Considerando um colchão com altura de 10cm</t>
  </si>
  <si>
    <t>0,10*(209,8)</t>
  </si>
  <si>
    <t>Referente a toda a área de intertravado</t>
  </si>
  <si>
    <t>Passeio de entorno entre os blocos, de acesso entre eles, acesso à quadra, áreas técnicas dos reservatórios, casa de gás e lixo</t>
  </si>
  <si>
    <t>187,62+264,61+76,87+13,77+84,18+33,42</t>
  </si>
  <si>
    <t>Referente ao passeio coberto</t>
  </si>
  <si>
    <t>Referente a área de passeio no entorno da edificação</t>
  </si>
  <si>
    <t>501,38+58,56</t>
  </si>
  <si>
    <t>Considerando 4 no acesso principal da edificação e mais 5 distribuídas no perímetro da edificação</t>
  </si>
  <si>
    <t>Considerando os pilares das estrutura metálica do telhado</t>
  </si>
  <si>
    <t>Referente a área total da quadra</t>
  </si>
  <si>
    <t>Referente a instalação na quadra</t>
  </si>
  <si>
    <t>Referente a o hidrômetro geral da edificação</t>
  </si>
  <si>
    <t>Conforme lista de quantidades extraídas do projeto BIM</t>
  </si>
  <si>
    <t>601,20</t>
  </si>
  <si>
    <t>236,60</t>
  </si>
  <si>
    <t>26,30</t>
  </si>
  <si>
    <t>143,10</t>
  </si>
  <si>
    <t>347,70</t>
  </si>
  <si>
    <t>Conforme lista de quantidades extraídas do projeto BIM, somente para os reservatórios tipo taça</t>
  </si>
  <si>
    <t>Considerando o somatório da reserva técnica e a de consumo, dividido por dois reservatórios de igual volume, conforme projeto.</t>
  </si>
  <si>
    <t>1+1</t>
  </si>
  <si>
    <t>Considerando o projeto de incêndio</t>
  </si>
  <si>
    <t>Considerando o projeto de incêndio, considerando 1 em cada hidrante</t>
  </si>
  <si>
    <t>Considerando o indicado no projeto de incêndio.</t>
  </si>
  <si>
    <t>Considerando o projeto de incêndio, sendo 3 "M7" e 1 "M8"</t>
  </si>
  <si>
    <t>3+1</t>
  </si>
  <si>
    <t>Considerando o projeto de incêndio, referente a uma placa A2 e uma placa A7</t>
  </si>
  <si>
    <t>Considerando o projeto de incêndio, referente a 1 placa "P1", 1 "P2", 1 "PF", 1 "PI"</t>
  </si>
  <si>
    <t>Conforme projeto padrão do FNDE</t>
  </si>
  <si>
    <t>Conforme projeto de telecomunicação e dados.</t>
  </si>
  <si>
    <t>Conforme quantitativo presente no projeto de dados e telecomunicação.</t>
  </si>
  <si>
    <t>2181,20</t>
  </si>
  <si>
    <t>102,8+9,44</t>
  </si>
  <si>
    <t>121,4*3</t>
  </si>
  <si>
    <t>25,70</t>
  </si>
  <si>
    <t>Conforme projeto arquitetônico</t>
  </si>
  <si>
    <t>12,58+64,8+24+93,41</t>
  </si>
  <si>
    <t>Considerando um barrado no jardim frontal, com 50 unidades</t>
  </si>
  <si>
    <t>Considerando o plantio nos cantos dos jardins</t>
  </si>
  <si>
    <t>Considerando o plantio nos jardins</t>
  </si>
  <si>
    <t>13,58</t>
  </si>
  <si>
    <t>50,00</t>
  </si>
  <si>
    <t>16,65</t>
  </si>
  <si>
    <t>99,82</t>
  </si>
  <si>
    <t>101,00</t>
  </si>
  <si>
    <t>44,88</t>
  </si>
  <si>
    <t>96,00</t>
  </si>
  <si>
    <t>6,34</t>
  </si>
  <si>
    <t>21,00</t>
  </si>
  <si>
    <t>230,78</t>
  </si>
  <si>
    <t>14.308,36</t>
  </si>
  <si>
    <t>39,12</t>
  </si>
  <si>
    <t>9.255,79</t>
  </si>
  <si>
    <t>2.103,37</t>
  </si>
  <si>
    <t>8.413,48</t>
  </si>
  <si>
    <t>349,32</t>
  </si>
  <si>
    <t>8.383,68</t>
  </si>
  <si>
    <t>0,88</t>
  </si>
  <si>
    <t>10,75</t>
  </si>
  <si>
    <t>126,95</t>
  </si>
  <si>
    <t>2.665,95</t>
  </si>
  <si>
    <t>2.486,92</t>
  </si>
  <si>
    <t>259,62</t>
  </si>
  <si>
    <t>2.336,58</t>
  </si>
  <si>
    <t>9,36</t>
  </si>
  <si>
    <t>164,78</t>
  </si>
  <si>
    <t>1.812,58</t>
  </si>
  <si>
    <t>1.749,70</t>
  </si>
  <si>
    <t>32,99</t>
  </si>
  <si>
    <t>1.419,83</t>
  </si>
  <si>
    <t>48,14</t>
  </si>
  <si>
    <t>1.266,08</t>
  </si>
  <si>
    <t>80,56</t>
  </si>
  <si>
    <t>1.208,40</t>
  </si>
  <si>
    <t>138,50</t>
  </si>
  <si>
    <t>692,50</t>
  </si>
  <si>
    <t>0,91</t>
  </si>
  <si>
    <t>193,00</t>
  </si>
  <si>
    <t>386,00</t>
  </si>
  <si>
    <t>19,30</t>
  </si>
  <si>
    <t>20,06</t>
  </si>
  <si>
    <t>300,90</t>
  </si>
  <si>
    <t>126,29</t>
  </si>
  <si>
    <t>252,58</t>
  </si>
  <si>
    <t>36,00</t>
  </si>
  <si>
    <t>176,00</t>
  </si>
  <si>
    <t>39,10</t>
  </si>
  <si>
    <t>156,40</t>
  </si>
  <si>
    <t>2,00</t>
  </si>
  <si>
    <t>ORÇAMENTO ANALÍTICO</t>
  </si>
  <si>
    <t>Sinalização Vertical Viária</t>
  </si>
  <si>
    <t xml:space="preserve"> 102234 </t>
  </si>
  <si>
    <t>PINTURA IMUNIZANTE PARA MADEIRA, 2 DEMÃOS. AF_01/2021</t>
  </si>
  <si>
    <t>Pintura em Madeira</t>
  </si>
  <si>
    <t xml:space="preserve"> 88262 </t>
  </si>
  <si>
    <t>CARPINTEIRO DE FORMAS COM ENCARGOS COMPLEMENTARES</t>
  </si>
  <si>
    <t xml:space="preserve"> 00005065 </t>
  </si>
  <si>
    <t>PREGO DE ACO POLIDO COM CABECA 10 X 10 (7/8 X 17)</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</si>
  <si>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</si>
  <si>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</si>
  <si>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</si>
  <si>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</si>
  <si>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00005069 </t>
  </si>
  <si>
    <t>PREGO DE ACO POLIDO COM CABECA 17 X 27 (2 1/2 X 11)</t>
  </si>
  <si>
    <t>Quant. =&gt;</t>
  </si>
  <si>
    <t>6,48</t>
  </si>
  <si>
    <t>Preço Total =&gt;</t>
  </si>
  <si>
    <t>Instalações para Canteiros de Obras</t>
  </si>
  <si>
    <t xml:space="preserve"> 91692 </t>
  </si>
  <si>
    <t>SERRA CIRCULAR DE BANCADA COM MOTOR ELÉTRICO POTÊNCIA DE 5HP, COM COIFA PARA DISCO 10" - CHP DIURNO. AF_08/2015</t>
  </si>
  <si>
    <t xml:space="preserve"> 88239 </t>
  </si>
  <si>
    <t>AJUDANTE DE CARPINTEIRO COM ENCARGOS COMPLEMENTARES</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</si>
  <si>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</si>
  <si>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</si>
  <si>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</si>
  <si>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</si>
  <si>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00004491 </t>
  </si>
  <si>
    <t>PONTALETE *7,5 X 7,5* CM EM PINUS, MISTA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</si>
  <si>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</si>
  <si>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</si>
  <si>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</si>
  <si>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</si>
  <si>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00006194 </t>
  </si>
  <si>
    <t>TABUA *2,5 X 15 CM EM PINUS, MISTA OU EQUIVALENTE DA REGIAO - BRUTA</t>
  </si>
  <si>
    <t>830,49</t>
  </si>
  <si>
    <t>F</t>
  </si>
  <si>
    <t>Materiais</t>
  </si>
  <si>
    <t xml:space="preserve"> MATED-15224 </t>
  </si>
  <si>
    <t>HIDRÔMETRO (APLICAÇÃO: MEDIDOR DE VAZÃO DE ÁGUA|DIÂMETRO: 20MM (1/2")|VAZÃO NOMINAL: 1,5(M3/H)|VAZÃO MÁXIMA: 3,0(M3/H)|COMPRIMENTO APROXIMADO: 115MM|PADRÃO: CONCESSIONÁRIA LOCAL)</t>
  </si>
  <si>
    <t>189,85</t>
  </si>
  <si>
    <t>(F)Total:</t>
  </si>
  <si>
    <t xml:space="preserve"> ED-50363 </t>
  </si>
  <si>
    <t>AJUDANTE DE BOMBEIRO/ENCANADOR COM ENCARGOS COMPLEMENTARES</t>
  </si>
  <si>
    <t>hora</t>
  </si>
  <si>
    <t>24,49</t>
  </si>
  <si>
    <t>7,18</t>
  </si>
  <si>
    <t xml:space="preserve"> ED-15206 </t>
  </si>
  <si>
    <t>KIT CAVALETE PARA MEDIÇÃO DE ÁGUA, INSTALADO SOBRE PISO, EM AÇO GALVANIZADO DN 20MM (1/2")   PADRÃO CONCESSIONÁRIA LOCAL, INCLUSIVE BASE EM CONCRETO DE 25 MPA PARA CAVALETE, EXCLUSIVE HIDRÔMETRO</t>
  </si>
  <si>
    <t xml:space="preserve"> ED-50374 </t>
  </si>
  <si>
    <t>BOMBEIRO/ENCANADOR COM ENCARGOS COMPLEMENTARES</t>
  </si>
  <si>
    <t>30,49</t>
  </si>
  <si>
    <t>8,94</t>
  </si>
  <si>
    <t>1,00</t>
  </si>
  <si>
    <t xml:space="preserve"> MATED-19556 </t>
  </si>
  <si>
    <t>BARRA CHATA (MATERIAL: COBRE ELETROLÍTICO|APLICAÇÃO: BARRAMENTO)</t>
  </si>
  <si>
    <t>0,13</t>
  </si>
  <si>
    <t xml:space="preserve"> MATED-12612 </t>
  </si>
  <si>
    <t>8,99</t>
  </si>
  <si>
    <t>11,99</t>
  </si>
  <si>
    <t xml:space="preserve"> MATED-20647 </t>
  </si>
  <si>
    <t>ARAME GALVANIZADO (BITOLA: 12BWG|DIÂMETRO DO FIO: 2,77MM|MASSA LINEAR: 0,0454KG/M)</t>
  </si>
  <si>
    <t xml:space="preserve"> MATED-17038 </t>
  </si>
  <si>
    <t>DISJUNTOR (TIPO: TRIPOLAR|CURVA:C|CORRENTE: 63A|I MÁX: 10KA)</t>
  </si>
  <si>
    <t>148,07</t>
  </si>
  <si>
    <t>49,36</t>
  </si>
  <si>
    <t xml:space="preserve"> MATED-12995 </t>
  </si>
  <si>
    <t>CONECTOR FENDIDO DE PRESSÃO "SPLIT-BOLT" (ACABAMENTO: ESTANHADO BIMETÁLICO|SEÇÃO DO CABO: 2,5-25MM2)</t>
  </si>
  <si>
    <t>11,37</t>
  </si>
  <si>
    <t>7,58</t>
  </si>
  <si>
    <t xml:space="preserve"> ED-50362 </t>
  </si>
  <si>
    <t>AJUDANTE DE ELETRICISTA COM ENCARGOS COMPLEMENTARES</t>
  </si>
  <si>
    <t>25,52</t>
  </si>
  <si>
    <t>93,57</t>
  </si>
  <si>
    <t xml:space="preserve"> ED-20648 </t>
  </si>
  <si>
    <t>POSTE PARA ENTRADA DE ENERGIA EM AÇO GALVANIZADO, TIPO PA 2 OU PA 4, DIÂMETRO NOMINAL DE 102MM, ESP. 2MM, INCLUSIVE TAMPÃO   FORNECIMENTO, EXCLUSIVE MONTAGEM E INSTALAÇÃO</t>
  </si>
  <si>
    <t>478,40</t>
  </si>
  <si>
    <t>159,47</t>
  </si>
  <si>
    <t xml:space="preserve"> ED-49443 </t>
  </si>
  <si>
    <t>ISOLADOR ROLDANA EM PORCELANA, TENSÃO NOMINAL 1KV, EXCLUSIVE ARMAÇÃO SECUNDÁRIA, INCLUSIVE INSTALAÇÃO</t>
  </si>
  <si>
    <t>12,49</t>
  </si>
  <si>
    <t>4,16</t>
  </si>
  <si>
    <t xml:space="preserve"> ED-49310 </t>
  </si>
  <si>
    <t>ELETRODUTO DE PVC RÍGIDO ROSCÁVEL, DIÂMETRO DE 32MM (1.1/4"), INCLUSIVE ACESSÓRIOS PARA FIXAÇÃO E CONEXÕES</t>
  </si>
  <si>
    <t>35,31</t>
  </si>
  <si>
    <t>105,93</t>
  </si>
  <si>
    <t xml:space="preserve"> ED-48700 </t>
  </si>
  <si>
    <t>ATERRAMENTO COM HASTE DE COBRE, TIPO COPPERWELD, DIÂMETRO DE  5/8", COMPRIMENTO DE 240CM, EXCLUSIVE CABO E CAIXA PARA ATERRAMENTO, INCLUSIVE GRAMPO PARA HASTE E INSTALAÇÃO</t>
  </si>
  <si>
    <t xml:space="preserve"> ED-50373 </t>
  </si>
  <si>
    <t>ELETRICISTA COM ENCARGOS COMPLEMENTARES</t>
  </si>
  <si>
    <t>31,64</t>
  </si>
  <si>
    <t>116,01</t>
  </si>
  <si>
    <t>21,93</t>
  </si>
  <si>
    <t>43,86</t>
  </si>
  <si>
    <t xml:space="preserve"> ED-49440 </t>
  </si>
  <si>
    <t>ARMAÇÃO SECUNDÁRIA DE UM ESTRIBO, EM AÇO GALVANIZADO, PARA FIXAÇÃO DE ISOLADOR ROLDANA, EXCLUSIVE ISOLADOR, INCLUSIVE INSTALAÇÃO</t>
  </si>
  <si>
    <t>36,81</t>
  </si>
  <si>
    <t>12,27</t>
  </si>
  <si>
    <t xml:space="preserve"> ED-48704 </t>
  </si>
  <si>
    <t>ABRAÇADEIRA AJUSTÁVEL PARA POSTE, EM AÇO GALVANIZADO, COMPRIMENTO 80CM, INCLUSIVE INSTALAÇÃO</t>
  </si>
  <si>
    <t>14,46</t>
  </si>
  <si>
    <t xml:space="preserve"> ED-49064 </t>
  </si>
  <si>
    <t>CABEÇOTE DE ALUMÍNIO PARA POSTE, DIÂMETRO 1.1/4", EXCLUSIVE ELETRODUTO, INCLUSIVE INSTALAÇÃO</t>
  </si>
  <si>
    <t>7,16</t>
  </si>
  <si>
    <t>4,77</t>
  </si>
  <si>
    <t xml:space="preserve"> ED-51055 </t>
  </si>
  <si>
    <t>CAIXA DE INSPEÇÃO EM PVC, DIÂMETRO DE 30CM, ALTURA DE 30CM, COM TAMPA EM FERRO FUNDIDO, EXCLUSIVE HASTE DE ATERRAMENTO, INCLUSIVE INSTALAÇÃO</t>
  </si>
  <si>
    <t xml:space="preserve"> ED-28593 </t>
  </si>
  <si>
    <t>CAIXA PARA PROTEÇÃO GERAL, TIPO CM 8, DIMENSÃO CONFORME PADRÃO CEMIG, EXCLUSIVE BARRAMENTO E DISJUNTOR, INCLUSIVE INSTALAÇÃO</t>
  </si>
  <si>
    <t>341,47</t>
  </si>
  <si>
    <t>113,82</t>
  </si>
  <si>
    <t xml:space="preserve"> ED-31952 </t>
  </si>
  <si>
    <t>MOBILIZAÇÃO OU DESMOBILIZAÇÃO DE CONTAINER, INCLUSIVE CARGA, DESCARGA E TRANSPORTE EM CAMINHÃO CARROCERIA COM GUINDAUTO (MUNCK), EXCLUSIVE LOCAÇÃO DO CONTAINER</t>
  </si>
  <si>
    <t>A</t>
  </si>
  <si>
    <t>Equipamentos</t>
  </si>
  <si>
    <t>Utilização</t>
  </si>
  <si>
    <t>Custo Horário Total</t>
  </si>
  <si>
    <t>Operativa</t>
  </si>
  <si>
    <t>Improdutiva</t>
  </si>
  <si>
    <t xml:space="preserve"> EQED-23888 </t>
  </si>
  <si>
    <t>REFRIGERADOR (CAPACIDADE MÉDIA: 120L|COR: BRANCA|QUANTIDADE DE PORTAS: 1|CONSUMO*: 0,11KW/H|TENSÃO: 127V-220V)* VALORES REFERENCIAIS APROXIMADOS</t>
  </si>
  <si>
    <t>Custo horário total de equipamentos</t>
  </si>
  <si>
    <t xml:space="preserve"> MATED-11220 </t>
  </si>
  <si>
    <t>CADEIRA (TIPO: ALMOFADADA SEM BRAÇO|ESTRUTURA: METALON)</t>
  </si>
  <si>
    <t>217,50</t>
  </si>
  <si>
    <t>7,25</t>
  </si>
  <si>
    <t xml:space="preserve"> MATED-11188 </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</si>
  <si>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</si>
  <si>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 xml:space="preserve"> MATED-11222 </t>
  </si>
  <si>
    <t>ARQUIVO (APLICAÇÃO: ESCRITÓRIO|MATERIAL: AÇO|COR: CINZA|QUANTIDADE DE GAVETAS: 3|MODELO: OFÍCIO|ALTURA*: 110CM|LARGURA*: 45CM|PROFUNDIDADE*: 55CM)*VALORES REFERENCIAIS APROXIMADOS</t>
  </si>
  <si>
    <t>806,50</t>
  </si>
  <si>
    <t>6,72</t>
  </si>
  <si>
    <t xml:space="preserve"> MATED-9873 </t>
  </si>
  <si>
    <t>LÂMPADA (TIPO: LED|FORMATO: TUBULAR|COMPRIMENTO: 120CM|DIÂMETRO: T8[Ø26MM]|POTÊNCIA: 18-20W|LÚMENS: 1850LM|COR DA LUZ: BRANCA-6500K|SOQUETE-BASE: G13|TENSÃO: 110|220V)</t>
  </si>
  <si>
    <t>10,40</t>
  </si>
  <si>
    <t>0,12</t>
  </si>
  <si>
    <t xml:space="preserve"> MATED-11210 </t>
  </si>
  <si>
    <t>LOCAÇÃO DE AR CONDICIONADO PARA CONTAINER (TIPO: JANELA|TENSÃO: 220V|BTUS: 12.000-18.000)</t>
  </si>
  <si>
    <t xml:space="preserve"> MATED-11216 </t>
  </si>
  <si>
    <t>MESA (APLICAÇÃO: ESCRITÓRIO|COR: CINZA|MATERIAL: MADEIRA MDP COM PÉS DE METALON|NÚMERO DE GAVETAS: TRÊS [3] PORTAS|COMPRIMENTO*: 150CM|ALTURA*: 75CM|PROFUNDIDADE*: 60CM)*VALORES REFERENCIAIS APROXIMADOS</t>
  </si>
  <si>
    <t>429,90</t>
  </si>
  <si>
    <t>7,17</t>
  </si>
  <si>
    <t xml:space="preserve"> MATED-11224 </t>
  </si>
  <si>
    <t>ARMÁRIO (COR: CINZA|MATERIAL: AÇO|NÚMERO DE PORTAS: DUAS [2] PORTAS|ALTURA*: 170CM|LARGURA*: 75CM|PROFUNDIDADE*: 35CM)*VALORES REFERENCIAIS APROXIMADOS</t>
  </si>
  <si>
    <t>680,00</t>
  </si>
  <si>
    <t>5,67</t>
  </si>
  <si>
    <t>18,00</t>
  </si>
  <si>
    <t xml:space="preserve"> MATED-11194 </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</si>
  <si>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</si>
  <si>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3,63</t>
  </si>
  <si>
    <t>96,33</t>
  </si>
  <si>
    <t xml:space="preserve"> ED-16366 </t>
  </si>
  <si>
    <t>BALCÃO DE CHAPA DE COMPENSADO, LARGURA DE CINQUENTA (50) CM, ALTURA DE CENTO E VINTE (120) CM (FABRICAÇÃO)</t>
  </si>
  <si>
    <t xml:space="preserve"> ED-16342 </t>
  </si>
  <si>
    <t>LIGAÇÃO PROVISÓRIA DE ENERGIA ELÉTRICA PARA CONTAINER</t>
  </si>
  <si>
    <t xml:space="preserve"> ED-16341 </t>
  </si>
  <si>
    <t>LIGAÇÃO PROVISÓRIA DE ÁGUA E ESGOTO PARA CONTAINER (ESCRITÓRIO DE OBRA)</t>
  </si>
  <si>
    <t xml:space="preserve"> 95402 </t>
  </si>
  <si>
    <t>CURSO DE CAPACITAÇÃO PARA ENGENHEIRO CIVIL DE OBRA JÚNIOR (ENCARGOS COMPLEMENTARES) - HORISTA</t>
  </si>
  <si>
    <t xml:space="preserve"> 00043486 </t>
  </si>
  <si>
    <t>EPI - FAMILIA ENGENHEIRO CIVIL - HORISTA (ENCARGOS COMPLEMENTARES - COLETADO CAIXA)</t>
  </si>
  <si>
    <t xml:space="preserve"> 00037372 </t>
  </si>
  <si>
    <t>EXAMES - HORISTA (COLETADO CAIXA - ENCARGOS COMPLEMENTARES)</t>
  </si>
  <si>
    <t xml:space="preserve"> 00002706 </t>
  </si>
  <si>
    <t>ENGENHEIRO CIVIL DE OBRA JUNIOR (HORISTA)</t>
  </si>
  <si>
    <t>Mão de Obra</t>
  </si>
  <si>
    <t xml:space="preserve"> 00037373 </t>
  </si>
  <si>
    <t>SEGURO - HORISTA (COLETADO CAIXA - ENCARGOS COMPLEMENTARES)</t>
  </si>
  <si>
    <t xml:space="preserve"> 00043462 </t>
  </si>
  <si>
    <t>FERRAMENTAS - FAMILIA ENGENHEIRO CIVIL - HORISTA (ENCARGOS COMPLEMENTARES - COLETADO CAIXA)</t>
  </si>
  <si>
    <t>1.584,00</t>
  </si>
  <si>
    <t xml:space="preserve"> 95401 </t>
  </si>
  <si>
    <t>CURSO DE CAPACITAÇÃO PARA ENCARREGADO GERAL (ENCARGOS COMPLEMENTARES) - HORISTA</t>
  </si>
  <si>
    <t xml:space="preserve"> 00004083 </t>
  </si>
  <si>
    <t>ENCARREGADO GERAL DE OBRAS (HORISTA)</t>
  </si>
  <si>
    <t xml:space="preserve"> 00043463 </t>
  </si>
  <si>
    <t>FERRAMENTAS - FAMILIA ENCARREGADO GERAL - HORISTA (ENCARGOS COMPLEMENTARES - COLETADO CAIXA)</t>
  </si>
  <si>
    <t xml:space="preserve"> 00043487 </t>
  </si>
  <si>
    <t>EPI - FAMILIA ENCARREGADO GERAL - HORISTA (ENCARGOS COMPLEMENTARES - COLETADO CAIXA)</t>
  </si>
  <si>
    <t>3.168,00</t>
  </si>
  <si>
    <t>Supressão Vegetal</t>
  </si>
  <si>
    <t xml:space="preserve"> 89032 </t>
  </si>
  <si>
    <t>TRATOR DE ESTEIRAS, POTÊNCIA 100 HP, PESO OPERACIONAL 9,4 T, COM LÂMINA 2,19 M3 - CHP DIURNO. AF_06/2014</t>
  </si>
  <si>
    <t xml:space="preserve"> 89031 </t>
  </si>
  <si>
    <t>TRATOR DE ESTEIRAS, POTÊNCIA 100 HP, PESO OPERACIONAL 9,4 T, COM LÂMINA 2,19 M3 - CHI DIURNO. AF_06/2014</t>
  </si>
  <si>
    <t xml:space="preserve"> 88441 </t>
  </si>
  <si>
    <t>JARDINEIRO COM ENCARGOS COMPLEMENTARES</t>
  </si>
  <si>
    <t>4.241,75</t>
  </si>
  <si>
    <t>RO-</t>
  </si>
  <si>
    <t xml:space="preserve"> EQRO-1579 </t>
  </si>
  <si>
    <t>Caminhão basculante com caçamba estanque com capacidade de 12 m³ - 188 kW</t>
  </si>
  <si>
    <t xml:space="preserve"> EQRO-1517 </t>
  </si>
  <si>
    <t>Escavadeira hidráulica de longo alcance sobre esteiras - 118 kW</t>
  </si>
  <si>
    <t>B</t>
  </si>
  <si>
    <t xml:space="preserve"> MORO-1678 </t>
  </si>
  <si>
    <t>Servente</t>
  </si>
  <si>
    <t>22,04</t>
  </si>
  <si>
    <t>Adicional de Mão de obra (%)</t>
  </si>
  <si>
    <t>Custo horário total de mão de obra</t>
  </si>
  <si>
    <t>424,18</t>
  </si>
  <si>
    <t xml:space="preserve"> EQRO-1525 </t>
  </si>
  <si>
    <t>Grade de 24 discos rebocável de D = 60 cm (24")</t>
  </si>
  <si>
    <t xml:space="preserve"> EQRO-1598 </t>
  </si>
  <si>
    <t>Caminhão tanque com capacidade de 10.000 l - 188 kW</t>
  </si>
  <si>
    <t xml:space="preserve"> EQRO-1560 </t>
  </si>
  <si>
    <t>Rolo compactador pé de carneiro vibratório autopropelido por pneus de 10,8 t - 97 kW</t>
  </si>
  <si>
    <t xml:space="preserve"> EQRO-1549 </t>
  </si>
  <si>
    <t>Motoniveladora - 147 kW</t>
  </si>
  <si>
    <t xml:space="preserve"> EQRO-1567 </t>
  </si>
  <si>
    <t>Trator agrícola sobre pneus - 77 kW</t>
  </si>
  <si>
    <t>5.873,81</t>
  </si>
  <si>
    <t xml:space="preserve"> 88238 </t>
  </si>
  <si>
    <t>AJUDANTE DE ARMADOR COM ENCARGOS COMPLEMENTARES</t>
  </si>
  <si>
    <t xml:space="preserve"> 88245 </t>
  </si>
  <si>
    <t>ARMADOR COM ENCARGOS COMPLEMENTARES</t>
  </si>
  <si>
    <t xml:space="preserve"> 00043132 </t>
  </si>
  <si>
    <t>ARAME RECOZIDO 16 BWG, D = 1,65 MM (0,016 KG/M) OU 18 BWG, D = 1,25 MM (0,01 KG/M)</t>
  </si>
  <si>
    <t xml:space="preserve"> 00039017 </t>
  </si>
  <si>
    <t>ESPACADOR / DISTANCIADOR CIRCULAR COM ENTRADA LATERAL, EM PLASTICO, PARA VERGALHAO *4,2 A 12,5* MM, COBRIMENTO 20 MM</t>
  </si>
  <si>
    <t>5.499,00</t>
  </si>
  <si>
    <t xml:space="preserve"> 00040304 </t>
  </si>
  <si>
    <t>PREGO DE ACO POLIDO COM CABECA DUPLA 17 X 27 (2 1/2 X 11)</t>
  </si>
  <si>
    <t xml:space="preserve"> 00002692 </t>
  </si>
  <si>
    <t>DESMOLDANTE PROTETOR PARA FORMAS DE MADEIRA, DE BASE OLEOSA EMULSIONADA EM AGUA</t>
  </si>
  <si>
    <t xml:space="preserve"> 00005074 </t>
  </si>
  <si>
    <t>PREGO DE ACO POLIDO COM CABECA 15 X 18 (1 1/2 X 13)</t>
  </si>
  <si>
    <t xml:space="preserve"> 00005073 </t>
  </si>
  <si>
    <t>PREGO DE ACO POLIDO COM CABECA 17 X 24 (2 1/4 X 11)</t>
  </si>
  <si>
    <t xml:space="preserve"> 00004517 </t>
  </si>
  <si>
    <t>SARRAFO *2,5 X 7,5* CM EM PINUS, MISTA OU EQUIVALENTE DA REGIAO - BRUTA</t>
  </si>
  <si>
    <t xml:space="preserve"> 00006212 </t>
  </si>
  <si>
    <t>TABUA *2,5 X 30 CM EM PINUS, MISTA OU EQUIVALENTE DA REGIAO - BRUTA</t>
  </si>
  <si>
    <t>Aterro e Reaterro de Valas</t>
  </si>
  <si>
    <t xml:space="preserve"> 5903 </t>
  </si>
  <si>
    <t>CAMINHÃO PIPA 10.000 L TRUCADO, PESO BRUTO TOTAL 23.000 KG, CARGA ÚTIL MÁXIMA 15.935 KG, DISTÂNCIA ENTRE EIXOS 4,8 M, POTÊNCIA 230 CV, INCLUSIVE TANQUE DE AÇO PARA TRANSPORTE DE ÁGUA - CHI DIURNO. AF_06/2014</t>
  </si>
  <si>
    <t xml:space="preserve"> 91277 </t>
  </si>
  <si>
    <t>PLACA VIBRATÓRIA REVERSÍVEL COM MOTOR 4 TEMPOS A GASOLINA, FORÇA CENTRÍFUGA DE 25 KN (2500 KGF), POTÊNCIA 5,5 CV - CHP DIURNO. AF_08/2015</t>
  </si>
  <si>
    <t xml:space="preserve"> 5901 </t>
  </si>
  <si>
    <t>CAMINHÃO PIPA 10.000 L TRUCADO, PESO BRUTO TOTAL 23.000 KG, CARGA ÚTIL MÁXIMA 15.935 KG, DISTÂNCIA ENTRE EIXOS 4,8 M, POTÊNCIA 230 CV, INCLUSIVE TANQUE DE AÇO PARA TRANSPORTE DE ÁGUA - CHP DIURNO. AF_06/2014</t>
  </si>
  <si>
    <t>115,77</t>
  </si>
  <si>
    <t>Impermeabilização, Proteção Mecânica e Tratamento de Junta</t>
  </si>
  <si>
    <t xml:space="preserve"> 88270 </t>
  </si>
  <si>
    <t>IMPERMEABILIZADOR COM ENCARGOS COMPLEMENTARES</t>
  </si>
  <si>
    <t xml:space="preserve"> 88243 </t>
  </si>
  <si>
    <t>AJUDANTE ESPECIALIZADO COM ENCARGOS COMPLEMENTARES</t>
  </si>
  <si>
    <t xml:space="preserve"> 00000626 </t>
  </si>
  <si>
    <t>MANTA LIQUIDA DE BASE ASFALTICA MODIFICADA COM A ADICAO DE ELASTOMEROS DILUIDOS EM SOLVENTE ORGANICO, APLICACAO A FRIO (MEMBRANA DE EMULSAO ASFALTICA PARA IMPERMEABILIZACAO FLEXIVEL)</t>
  </si>
  <si>
    <t xml:space="preserve"> 92800 </t>
  </si>
  <si>
    <t>CORTE E DOBRA DE AÇO CA-60, DIÂMETRO DE 5,0 MM. AF_06/2022</t>
  </si>
  <si>
    <t>498,00</t>
  </si>
  <si>
    <t>1.448,00</t>
  </si>
  <si>
    <t xml:space="preserve"> 92804 </t>
  </si>
  <si>
    <t>CORTE E DOBRA DE AÇO CA-50, DIÂMETRO DE 12,5 MM. AF_06/2022</t>
  </si>
  <si>
    <t>1.920,00</t>
  </si>
  <si>
    <t>Fôrmas para Estruturas de Concreto Armado</t>
  </si>
  <si>
    <t xml:space="preserve"> 00005068 </t>
  </si>
  <si>
    <t>PREGO DE ACO POLIDO COM CABECA 17 X 21 (2 X 11)</t>
  </si>
  <si>
    <t>Concretagem para Estruturas de Concreto Armado</t>
  </si>
  <si>
    <t>1.217,30</t>
  </si>
  <si>
    <t xml:space="preserve"> 92802 </t>
  </si>
  <si>
    <t>CORTE E DOBRA DE AÇO CA-50, DIÂMETRO DE 8,0 MM. AF_06/2022</t>
  </si>
  <si>
    <t>2.772,20</t>
  </si>
  <si>
    <t xml:space="preserve"> 92805 </t>
  </si>
  <si>
    <t>CORTE E DOBRA DE AÇO CA-50, DIÂMETRO DE 16,0 MM. AF_06/2022</t>
  </si>
  <si>
    <t>1.286,87</t>
  </si>
  <si>
    <t>178,83</t>
  </si>
  <si>
    <t>59,61</t>
  </si>
  <si>
    <t>Lastro</t>
  </si>
  <si>
    <t xml:space="preserve"> 94968 </t>
  </si>
  <si>
    <t>CONCRETO MAGRO PARA LASTRO, TRAÇO 1:4,5:4,5 (EM MASSA SECA DE CIMENTO/ AREIA MÉDIA/ BRITA 1) - PREPARO MECÂNICO COM BETONEIRA 600 L. AF_05/2021</t>
  </si>
  <si>
    <t>32,00</t>
  </si>
  <si>
    <t xml:space="preserve"> 00042407 </t>
  </si>
  <si>
    <t>TRELICA NERVURADA (ESPACADOR), ALTURA = 120,0 MM, DIAMETRO DOS BANZOS INFERIORES E SUPERIOR = 6,0 MM, DIAMETRO DA DIAGONAL = 4,2 MM</t>
  </si>
  <si>
    <t xml:space="preserve"> 00021141 </t>
  </si>
  <si>
    <t>TELA DE ACO SOLDADA NERVURADA, CA-60, Q-92, (1,48 KG/M2), DIAMETRO DO FIO = 4,2 MM, LARGURA = 2,45 X 60 M DE COMPRIMENTO, ESPACAMENTO DA MALHA = 15 X 15 CM</t>
  </si>
  <si>
    <t xml:space="preserve"> 00042408 </t>
  </si>
  <si>
    <t>LONA PLASTICA EXTRA FORTE PRETA, E = 200 MICRA</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</si>
  <si>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</si>
  <si>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</si>
  <si>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</si>
  <si>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</si>
  <si>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00004721 </t>
  </si>
  <si>
    <t>PEDRA BRITADA N. 1 (9,5 A 19 MM) POSTO PEDREIRA/FORNECEDOR, SEM FRETE</t>
  </si>
  <si>
    <t>1.259,80</t>
  </si>
  <si>
    <t>1.364,90</t>
  </si>
  <si>
    <t>1.044,00</t>
  </si>
  <si>
    <t>1.355,00</t>
  </si>
  <si>
    <t>800,00</t>
  </si>
  <si>
    <t xml:space="preserve"> 92272 </t>
  </si>
  <si>
    <t>FABRICAÇÃO DE ESCORAS DE VIGA DO TIPO GARFO, EM MADEIRA. AF_09/2020</t>
  </si>
  <si>
    <t xml:space="preserve"> 92265 </t>
  </si>
  <si>
    <t>FABRICAÇÃO DE FÔRMA PARA VIGAS, EM CHAPA DE MADEIRA COMPENSADA RESINADA, E = 17 MM. AF_09/2020</t>
  </si>
  <si>
    <t xml:space="preserve"> 00006193 </t>
  </si>
  <si>
    <t>TABUA NAO APARELHADA *2,5 X 20* CM, EM MACARANDUBA/MASSARANDUBA, ANGELIM OU EQUIVALENTE DA REGIAO - BRUTA</t>
  </si>
  <si>
    <t>1.186,10</t>
  </si>
  <si>
    <t>1.209,50</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</si>
  <si>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</si>
  <si>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</si>
  <si>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</si>
  <si>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</si>
  <si>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Equipamento</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</si>
  <si>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</si>
  <si>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</si>
  <si>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</si>
  <si>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</si>
  <si>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</si>
  <si>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</si>
  <si>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92799 </t>
  </si>
  <si>
    <t>CORTE E DOBRA DE AÇO CA-60, DIÂMETRO DE 4,2 MM. AF_06/2022</t>
  </si>
  <si>
    <t>16,00</t>
  </si>
  <si>
    <t>7.885,70</t>
  </si>
  <si>
    <t xml:space="preserve"> 92801 </t>
  </si>
  <si>
    <t>CORTE E DOBRA DE AÇO CA-50, DIÂMETRO DE 6,3 MM. AF_06/2022</t>
  </si>
  <si>
    <t>2.989,40</t>
  </si>
  <si>
    <t>1.409,90</t>
  </si>
  <si>
    <t>195,00</t>
  </si>
  <si>
    <t xml:space="preserve"> 92267 </t>
  </si>
  <si>
    <t>FABRICAÇÃO DE FÔRMA PARA LAJES,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</si>
  <si>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</si>
  <si>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</si>
  <si>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00040270 </t>
  </si>
  <si>
    <t>VIGA DE ESCORAMENTO H20, DE MADEIRA, PESO DE 5,00 A 5,20 KG/M, COM EXTREMIDADES PLASTICAS</t>
  </si>
  <si>
    <t>1.948,09</t>
  </si>
  <si>
    <t>Argamassas</t>
  </si>
  <si>
    <t>312,04</t>
  </si>
  <si>
    <t xml:space="preserve"> ED-8504 </t>
  </si>
  <si>
    <t>LANÇAMENTO DE CONCRETO EM ESTRUTURA, INCLUSIVE TRANSPORTE ATÉ O LOCAL DE APLICAÇÃO, EXCLUSIVE APLICAÇÃO</t>
  </si>
  <si>
    <t>102,05</t>
  </si>
  <si>
    <t xml:space="preserve"> ED-48316 </t>
  </si>
  <si>
    <t>CONCRETO NÃO ESTRUTURAL, PREPARADO EM OBRA COM BETONEIRA, CONTROLE "B", COM FCK 18MPA, BRITA Nº (1 E 2), CONSISTÊNCIA PARA VIBRAÇÃO (FABRICAÇÃO)</t>
  </si>
  <si>
    <t>14,00</t>
  </si>
  <si>
    <t xml:space="preserve"> ED-8506 </t>
  </si>
  <si>
    <t>APLICAÇÃO DE CONCRETO EM ESTRUTURA, INCLUSIVE ESPALHAMENTO, ADENSAMENTO E ACABAMENTO</t>
  </si>
  <si>
    <t>47,98</t>
  </si>
  <si>
    <t xml:space="preserve"> ED-49645 </t>
  </si>
  <si>
    <t>FÔRMA E DESFORMA DE COMPENSADO RESINADO, ESP. 12MM, REAPROVEITAMENTO (3X), EXCLUSIVE ESCORAMENTO</t>
  </si>
  <si>
    <t xml:space="preserve"> 00000034 </t>
  </si>
  <si>
    <t>ACO CA-50, 10,0 MM, VERGALHAO</t>
  </si>
  <si>
    <t>5.034,60</t>
  </si>
  <si>
    <t>11.520,96</t>
  </si>
  <si>
    <t xml:space="preserve"> MATED-12370 </t>
  </si>
  <si>
    <t>TIJOLO CERÂMICO FURADO (TIPO: VEDAÇÃO|QUANTIDADE DE FUROS: 12|LARGURA: 14CM|COMPRIMENTO: 29CM|ALTURA: 19CM)</t>
  </si>
  <si>
    <t xml:space="preserve"> ED-50381 </t>
  </si>
  <si>
    <t>31,22</t>
  </si>
  <si>
    <t>22,45</t>
  </si>
  <si>
    <t xml:space="preserve"> ED-50367 </t>
  </si>
  <si>
    <t>22,66</t>
  </si>
  <si>
    <t>8,15</t>
  </si>
  <si>
    <t xml:space="preserve"> ED-48306 </t>
  </si>
  <si>
    <t>ARGAMASSA, TRAÇO 1:7 (CIMENTO E AREIA), COM PREPARO MECANIZADO</t>
  </si>
  <si>
    <t>1.804,63</t>
  </si>
  <si>
    <t>8,75</t>
  </si>
  <si>
    <t>24,10</t>
  </si>
  <si>
    <t>1.727,39</t>
  </si>
  <si>
    <t>Alvenarias Diversas</t>
  </si>
  <si>
    <t xml:space="preserve"> 100489 </t>
  </si>
  <si>
    <t>ARGAMASSA TRAÇO 1:3 (EM VOLUME DE CIMENTO E AREIA MÉDIA ÚMIDA), PREPARO MECÂNICO COM BETONEIRA 600 L. AF_08/2019</t>
  </si>
  <si>
    <t xml:space="preserve"> 00000665 </t>
  </si>
  <si>
    <t>ELEMENTO VAZADO DE CONCRETO, QUADRICULADO, 16 FUROS *50 X 50 X 7* CM</t>
  </si>
  <si>
    <t xml:space="preserve"> MATED-12675 </t>
  </si>
  <si>
    <t>PM1 - (80 X 210 CM) PORTA COMPLETA, ESTRUTURA EM CHAPA, MARCO EM - IPRM</t>
  </si>
  <si>
    <t>469,33</t>
  </si>
  <si>
    <t>56,00</t>
  </si>
  <si>
    <t xml:space="preserve"> MATED-12676 </t>
  </si>
  <si>
    <t>PM2 - (90 X 210 CM) PORTA COMPLETA, ESTRUTURA EM CHAPA, COM BARRA - IPRM</t>
  </si>
  <si>
    <t>481,74</t>
  </si>
  <si>
    <t>4,00</t>
  </si>
  <si>
    <t xml:space="preserve"> MATED-13778 </t>
  </si>
  <si>
    <t>PARAFUSO (ROSCA: AUTOATARRAXANTE|APLICAÇÃO: MADEIRA|CABEÇA: CHATA PHILIPS|MATERIAL: AÇO|ACABAMENTO: ZINCADO|COMPRIMENTO: 32MM|DIÂMETRO: 3,9MM)</t>
  </si>
  <si>
    <t>0,11</t>
  </si>
  <si>
    <t>0,66</t>
  </si>
  <si>
    <t xml:space="preserve"> MATED-12066 </t>
  </si>
  <si>
    <t>BARRA DE APOIO (MATERIAL: AÇO INOX AISI 304|ACABAMENTO: POLIDO|MODELO: RETA|DIÂMETRO TUBO: 1.1/4" [31,75MM]|COMPRIMENTO: 40CM|INSTALAÇÃO: PORTA OU PAREDE|ACESSÓRIOS: INCLUSO CANOPLAS, PARAFUSOS E BUCHAS)</t>
  </si>
  <si>
    <t>118,15</t>
  </si>
  <si>
    <t>12,72</t>
  </si>
  <si>
    <t>9,23</t>
  </si>
  <si>
    <t>23,00</t>
  </si>
  <si>
    <t xml:space="preserve"> ED-50933 </t>
  </si>
  <si>
    <t>ASSENTAMENTO DE GRADIL OU PORTÃO METÁLICO DE AÇO OU FERRO, EXCLUSIVE FORNECIMENTO</t>
  </si>
  <si>
    <t xml:space="preserve"> ED-6617 </t>
  </si>
  <si>
    <t>PORTÃO EM CHAPA DE AÇO GALVANIZADO, TIPO LAMBRIL, ESP. 1,25MM (GSG 18), COM REQUADRO EM TUBO DE AÇO (50X30)MM, ESP. 1,25MM, INCLUSIVE FERROLHO, PORTA CADEADO E DOBRADIÇAS (FORNECIMENTO/FABRICAÇÃO)</t>
  </si>
  <si>
    <t>19,74</t>
  </si>
  <si>
    <t>15,00</t>
  </si>
  <si>
    <t>Telhamento para Cobertura</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</si>
  <si>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</si>
  <si>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</si>
  <si>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</si>
  <si>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</si>
  <si>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88323 </t>
  </si>
  <si>
    <t>TELHADISTA COM ENCARGOS COMPLEMENTARES</t>
  </si>
  <si>
    <t xml:space="preserve"> 00011029 </t>
  </si>
  <si>
    <t>HASTE RETA PARA GANCHO DE FERRO GALVANIZADO, COM ROSCA 1/4" X 30 CM PARA FIXACAO DE TELHA METALICA, INCLUI PORCA E ARRUELAS DE VEDACAO</t>
  </si>
  <si>
    <t>2.717,71</t>
  </si>
  <si>
    <t>Estrutura e Trama para Cobertura</t>
  </si>
  <si>
    <t xml:space="preserve"> 00040549 </t>
  </si>
  <si>
    <t>PARAFUSO, COMUM, ASTM A307, SEXTAVADO, DIAMETRO 1/2" (12,7 MM), COMPRIMENTO 1" (25,4 MM)</t>
  </si>
  <si>
    <t>CENTO</t>
  </si>
  <si>
    <t>2.059,71</t>
  </si>
  <si>
    <t>Edificação</t>
  </si>
  <si>
    <t xml:space="preserve"> 16010 </t>
  </si>
  <si>
    <t>COBERTURA EM POLICARBONATO ALVEOLAR 6MM, ESTRUTURA METÁLICA GALVANIZADA, INSTALADA</t>
  </si>
  <si>
    <t>Peitoris e Chapins</t>
  </si>
  <si>
    <t xml:space="preserve"> 00011950 </t>
  </si>
  <si>
    <t>BUCHA DE NYLON SEM ABA S6, COM PARAFUSO DE 4,20 X 40 MM EM ACO ZINCADO COM ROSCA SOBERBA, CABECA CHATA E FENDA PHILLIPS</t>
  </si>
  <si>
    <t xml:space="preserve"> 00001113 </t>
  </si>
  <si>
    <t>RUFO EXTERNO/INTERNO DE CHAPA DE ACO GALVANIZADA NUM 26, CORTE 33 CM</t>
  </si>
  <si>
    <t xml:space="preserve"> MATED-11379 </t>
  </si>
  <si>
    <t>GANCHO CHATO PARA FIXAÇÃO DE TELHAS (COMPRIMENTO: 140MM)</t>
  </si>
  <si>
    <t>6,87</t>
  </si>
  <si>
    <t xml:space="preserve"> MATED-12561 </t>
  </si>
  <si>
    <t>CUMEEIRA GALVANIZADA (UTILIZAÇÃO: TELHA TRAPEZOIDAL|COMPRIMENTO DA PEÇA: 100CM*) *MEDIDAS REFERENCIAIS APROXIMADAS</t>
  </si>
  <si>
    <t xml:space="preserve"> MATED-11377 </t>
  </si>
  <si>
    <t>CONJUNTO VEDAÇÃO ELÁSTICA (APLICAÇÃO: TELHADO|DIÂMETRO DO FURO: 8MM)</t>
  </si>
  <si>
    <t>0,69</t>
  </si>
  <si>
    <t>1,04</t>
  </si>
  <si>
    <t xml:space="preserve"> ED-50364 </t>
  </si>
  <si>
    <t>AJUDANTE DE TELHADISTA COM ENCARGOS COMPLEMENTARES</t>
  </si>
  <si>
    <t>24,86</t>
  </si>
  <si>
    <t>4,97</t>
  </si>
  <si>
    <t xml:space="preserve"> ED-50386 </t>
  </si>
  <si>
    <t>30,46</t>
  </si>
  <si>
    <t>6,09</t>
  </si>
  <si>
    <t>150,75</t>
  </si>
  <si>
    <t xml:space="preserve"> 00013388 </t>
  </si>
  <si>
    <t>SOLDA EM BARRA DE ESTANHO-CHUMBO 50/50</t>
  </si>
  <si>
    <t xml:space="preserve"> 00040873 </t>
  </si>
  <si>
    <t>RUFO INTERNO/EXTERNO DE CHAPA DE ACO GALVANIZADA NUM 24, CORTE 25 CM</t>
  </si>
  <si>
    <t xml:space="preserve"> 00005104 </t>
  </si>
  <si>
    <t>REBITE DE REPUXO EM ALUMINIO VAZADO, DIAMETRO 3,2 X 8 MM DE COMPRIMENTO (1KG = 1025 UNIDADES)</t>
  </si>
  <si>
    <t>Chapisco</t>
  </si>
  <si>
    <t xml:space="preserve"> 87377 </t>
  </si>
  <si>
    <t>ARGAMASSA TRAÇO 1:3 (EM VOLUME DE CIMENTO E AREIA GROSSA ÚMIDA) PARA CHAPISCO CONVENCIONAL, PREPARO MANUAL. AF_08/2019</t>
  </si>
  <si>
    <t>5.593,54</t>
  </si>
  <si>
    <t>Massa Única Interna</t>
  </si>
  <si>
    <t xml:space="preserve"> 87292 </t>
  </si>
  <si>
    <t>ARGAMASSA TRAÇO 1:2:8 (EM VOLUME DE CIMENTO, CAL E AREIA MÉDIA ÚMIDA) PARA EMBOÇO/MASSA ÚNICA/ASSENTAMENTO DE ALVENARIA DE VEDAÇÃO, PREPARO MECÂNICO COM BETONEIRA 400 L. AF_08/2019</t>
  </si>
  <si>
    <t>1.464,63</t>
  </si>
  <si>
    <t>4.128,91</t>
  </si>
  <si>
    <t>Gesso</t>
  </si>
  <si>
    <t xml:space="preserve"> 88269 </t>
  </si>
  <si>
    <t>GESSEIRO COM ENCARGOS COMPLEMENTARES</t>
  </si>
  <si>
    <t xml:space="preserve"> 00003315 </t>
  </si>
  <si>
    <t>GESSO EM PO PARA REVESTIMENTOS/MOLDURAS/SANCAS E USO GERAL</t>
  </si>
  <si>
    <t>Pintura Interna</t>
  </si>
  <si>
    <t xml:space="preserve"> 00006085 </t>
  </si>
  <si>
    <t>SELADOR ACRILICO OPACO PREMIUM INTERIOR/EXTERIOR</t>
  </si>
  <si>
    <t>4.643,31</t>
  </si>
  <si>
    <t xml:space="preserve"> 00035692 </t>
  </si>
  <si>
    <t>TINTA LATEX ACRILICA STANDARD, COR BRANCA</t>
  </si>
  <si>
    <t>1.049,28</t>
  </si>
  <si>
    <t xml:space="preserve"> MATED-11444 </t>
  </si>
  <si>
    <t>TINTA (TIPO: ESMALTE SINTÉTICO PREMIUM|APLICAÇÃO: MADEIRA, METAIS E PVC|ACABAMENTO: ACETINADO)</t>
  </si>
  <si>
    <t>l</t>
  </si>
  <si>
    <t xml:space="preserve"> MATED-11432 </t>
  </si>
  <si>
    <t>SOLVENTE DILUENTE (BASE: AGUARRÁS)</t>
  </si>
  <si>
    <t>28,89</t>
  </si>
  <si>
    <t>1,23</t>
  </si>
  <si>
    <t xml:space="preserve"> MATED-11433 </t>
  </si>
  <si>
    <t>LIXA PARA SUPERFÍCIE METÁLICA EM FOLHA (GRÃO: 100|DIMENSÃO: 225X275MM)</t>
  </si>
  <si>
    <t>3,55</t>
  </si>
  <si>
    <t>0,19</t>
  </si>
  <si>
    <t xml:space="preserve"> ED-17630 </t>
  </si>
  <si>
    <t>PINTURA COM FUNDO GALVANIZADO EM ESQUADRIA E SUPERFÍCIE METÁLICA, UMA (1) DEMÃO, INCLUSIVE PREPARAÇÃO DA SUPERFÍCIE COM LIXAMENTO</t>
  </si>
  <si>
    <t xml:space="preserve"> ED-50382 </t>
  </si>
  <si>
    <t>32,88</t>
  </si>
  <si>
    <t>10,05</t>
  </si>
  <si>
    <t xml:space="preserve"> ED-50365 </t>
  </si>
  <si>
    <t>26,89</t>
  </si>
  <si>
    <t>4,11</t>
  </si>
  <si>
    <t>1.924,89</t>
  </si>
  <si>
    <t xml:space="preserve"> 88377 </t>
  </si>
  <si>
    <t>OPERADOR DE BETONEIRA ESTACIONÁRIA/MISTURADOR COM ENCARGOS COMPLEMENTARES</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</si>
  <si>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</si>
  <si>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</si>
  <si>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</si>
  <si>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</si>
  <si>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Pavimento Intertravado</t>
  </si>
  <si>
    <t xml:space="preserve"> 91285 </t>
  </si>
  <si>
    <t>CORTADORA DE PISO COM MOTOR 4 TEMPOS A GASOLINA, POTÊNCIA DE 13 HP, COM DISCO DE CORTE DIAMANTADO SEGMENTADO PARA CONCRETO, DIÂMETRO DE 350 MM, FURO DE 1" (14 X 1") - CHI DIURNO. AF_08/2015</t>
  </si>
  <si>
    <t xml:space="preserve"> 88260 </t>
  </si>
  <si>
    <t>CALCETEIRO COM ENCARGOS COMPLEMENTARES</t>
  </si>
  <si>
    <t xml:space="preserve"> 91283 </t>
  </si>
  <si>
    <t>CORTADORA DE PISO COM MOTOR 4 TEMPOS A GASOLINA, POTÊNCIA DE 13 HP, COM DISCO DE CORTE DIAMANTADO SEGMENTADO PARA CONCRETO, DIÂMETRO DE 350 MM, FURO DE 1" (14 X 1") - CHP DIURNO. AF_08/2015</t>
  </si>
  <si>
    <t xml:space="preserve"> 00036156 </t>
  </si>
  <si>
    <t>BLOQUETE/PISO INTERTRAVADO DE CONCRETO - MODELO ONDA/16 FACES/RETANGULAR/TIJOLINHO/PAVER/HOLANDES/PARALELEPIPEDO, *20 X 10* CM, E = 6 CM, RESISTENCIA DE 35 MPA, COLORIDO</t>
  </si>
  <si>
    <t xml:space="preserve"> 00004741 </t>
  </si>
  <si>
    <t>PO DE PEDRA (POSTO PEDREIRA/FORNECEDOR, SEM FRETE)</t>
  </si>
  <si>
    <t xml:space="preserve"> MATED-11248 </t>
  </si>
  <si>
    <t>AREIA LAVADA POSTO OBRA (TIPO: MÉDIA)</t>
  </si>
  <si>
    <t xml:space="preserve"> ED-50370 </t>
  </si>
  <si>
    <t>23,99</t>
  </si>
  <si>
    <t>33,32</t>
  </si>
  <si>
    <t>43,62</t>
  </si>
  <si>
    <t>20,98</t>
  </si>
  <si>
    <t xml:space="preserve"> EQED-23040 </t>
  </si>
  <si>
    <t>COMPACTADOR COM PLACA VIBRATÓRIA REVERSÍVEL (MOTOR: 4 TEMPOS|COMBUSTÍVEL: GASOLINA|FORÇA IMPACTO*: 1.500KGF|POTÊNCIA: 5,5CV[4,04KW]|PESO*: 105KG|REFERÊNCIA: 1442 OU EQUIVALENTE|OPERADOR: NÃO INCLUSO)*VALORES REFERENCIAIS APROXIMADOS</t>
  </si>
  <si>
    <t>0,72</t>
  </si>
  <si>
    <t>0,14</t>
  </si>
  <si>
    <t xml:space="preserve"> ED-29637 </t>
  </si>
  <si>
    <t>ACABAMENTO DE CONCRETAGEM EM NIVELAMENTO A LASER (NÍVEL ZERO), EXCLUSIVE POLIMENTO MECANIZADO DE SUPERFÍCIE EM CONCRETO</t>
  </si>
  <si>
    <t xml:space="preserve"> ED-29638 </t>
  </si>
  <si>
    <t>POLIMENTO MECANIZADO DE SUPERFÍCIE EM CONCRETO, EXCLUSIVE ACABAMENTO DE CONCRETAGEM EM NIVELAMENTO A LASER (NÍVEL ZERO)</t>
  </si>
  <si>
    <t>6,98</t>
  </si>
  <si>
    <t xml:space="preserve"> MATED-11350 </t>
  </si>
  <si>
    <t>SARRAFO (ACABAMENTO: BRUTO|SEÇÃO TRANSVERSAL: 1"X3"[POL.]|ALTURA: 75MM[3"]|ESPESSURA: 25MM[1"]|TIPO DE MADEIRA: PINUS, MISTA OU EQUIVALENTE DA REGIÃO)</t>
  </si>
  <si>
    <t xml:space="preserve"> ED-48315 </t>
  </si>
  <si>
    <t>CONCRETO NÃO ESTRUTURAL, PREPARADO EM OBRA COM BETONEIRA, CONTROLE "B", COM FCK 15MPA, BRITA Nº (1 E 2), CONSISTÊNCIA PARA VIBRAÇÃO (FABRICAÇÃO)</t>
  </si>
  <si>
    <t>18,13</t>
  </si>
  <si>
    <t>559,94</t>
  </si>
  <si>
    <t>23,93</t>
  </si>
  <si>
    <t>77,29</t>
  </si>
  <si>
    <t>30,92</t>
  </si>
  <si>
    <t xml:space="preserve"> ED-50459 </t>
  </si>
  <si>
    <t>PINTURA ACRÍLICA PARA PISO EM PASSEIO/SUPERFÍCIE CIMENTADA, DUAS (2) DEMÃOS, COM APLICAÇÃO MANUAL</t>
  </si>
  <si>
    <t xml:space="preserve"> ED-49787 </t>
  </si>
  <si>
    <t>FORNECIMENTO DE CONCRETO ESTRUTURAL, PREPARADO EM OBRA COM BETONEIRA, COM FCK 25MPA, INCLUSIVE LANÇAMENTO, ADENSAMENTO E ACABAMENTO (FUNDAÇÃO)</t>
  </si>
  <si>
    <t xml:space="preserve"> ED-51142 </t>
  </si>
  <si>
    <t>REMOÇÃO E REASSENTAMENTO DE MEIO FIO PRÉ MOLDADO DE CONCRETO COM REAPROVEITAMENTO</t>
  </si>
  <si>
    <t>32,97</t>
  </si>
  <si>
    <t xml:space="preserve"> ED-51147 </t>
  </si>
  <si>
    <t>LANÇAMENTO E ESPALHAMENTO DE SOLO OU MATERIAL DE DEMOLIÇÃO EM ÁREA DE PASSEIO EXCLUSIVE APILOAMENTO</t>
  </si>
  <si>
    <t>26,06</t>
  </si>
  <si>
    <t>10,42</t>
  </si>
  <si>
    <t xml:space="preserve"> ED-48440 </t>
  </si>
  <si>
    <t>DEMOLIÇÃO MANUAL DE CONCRETO, SEM ARMAÇÃO, INCLUSIVE AFASTAMENTO E EMPILHAMENTO, EXCLUSIVE TRANSPORTE E RETIRADA DO MATERIAL DEMOLIDO</t>
  </si>
  <si>
    <t>327,39</t>
  </si>
  <si>
    <t>55,66</t>
  </si>
  <si>
    <t>9,00</t>
  </si>
  <si>
    <t xml:space="preserve"> 00005318 </t>
  </si>
  <si>
    <t>DILUENTE AGUARRAS</t>
  </si>
  <si>
    <t xml:space="preserve"> 00007292 </t>
  </si>
  <si>
    <t>TINTA ESMALTE SINTETICO PREMIUM BRILHANTE</t>
  </si>
  <si>
    <t>40,96</t>
  </si>
  <si>
    <t>Pintura para Pisos e para Sinalização Horizontal e Vertical</t>
  </si>
  <si>
    <t xml:space="preserve"> 00012815 </t>
  </si>
  <si>
    <t>FITA CREPE ROLO DE *25* MM X 50 M</t>
  </si>
  <si>
    <t xml:space="preserve"> 00005330 </t>
  </si>
  <si>
    <t>DILUENTE EPOXI</t>
  </si>
  <si>
    <t xml:space="preserve"> 00044072 </t>
  </si>
  <si>
    <t>PRIMER EPOXI / EPOXIDICO</t>
  </si>
  <si>
    <t xml:space="preserve"> 00007304 </t>
  </si>
  <si>
    <t>TINTA EPOXI BASE AGUA PREMIUM, BRANCA</t>
  </si>
  <si>
    <t>Cercas, Protetores e Alambrados</t>
  </si>
  <si>
    <t xml:space="preserve"> 94962 </t>
  </si>
  <si>
    <t>CONCRETO MAGRO PARA LASTRO, TRAÇO 1:4,5:4,5 (EM MASSA SECA DE CIMENTO/ AREIA MÉDIA/ BRITA 1) - PREPARO MECÂNICO COM BETONEIRA 400 L. AF_05/2021</t>
  </si>
  <si>
    <t xml:space="preserve"> 00007696 </t>
  </si>
  <si>
    <t>TUBO ACO GALVANIZADO COM COSTURA, CLASSE MEDIA, DN 2", E = *3,65* MM, PESO *5,10* KG/M (NBR 5580)</t>
  </si>
  <si>
    <t xml:space="preserve"> 00011002 </t>
  </si>
  <si>
    <t>ELETRODO REVESTIDO AWS - E6013, DIAMETRO IGUAL A 2,50 MM</t>
  </si>
  <si>
    <t xml:space="preserve"> 00007698 </t>
  </si>
  <si>
    <t>TUBO ACO GALVANIZADO COM COSTURA, CLASSE MEDIA, DN 1.1/4", E = *3,25* MM, PESO *3,14* KG/M (NBR 5580)</t>
  </si>
  <si>
    <t xml:space="preserve"> 00007162 </t>
  </si>
  <si>
    <t>TELA DE ARAME GALVANIZADA QUADRANGULAR / LOSANGULAR, FIO 3,4 MM (10 BWG), MALHA 5 X 5 CM, H = 2 M</t>
  </si>
  <si>
    <t xml:space="preserve"> 00043130 </t>
  </si>
  <si>
    <t>ARAME GALVANIZADO 12 BWG, D = 2,76 MM (0,048 KG/M) OU 14 BWG, D = 2,11 MM (0,026 KG/M)</t>
  </si>
  <si>
    <t>357,20</t>
  </si>
  <si>
    <t>Sistemas de Medição</t>
  </si>
  <si>
    <t xml:space="preserve"> 88267 </t>
  </si>
  <si>
    <t>ENCANADOR OU BOMBEIRO HIDRÁULICO COM ENCARGOS COMPLEMENTARES</t>
  </si>
  <si>
    <t xml:space="preserve"> 88248 </t>
  </si>
  <si>
    <t>AUXILIAR DE ENCANADOR OU BOMBEIRO HIDRÁULICO COM ENCARGOS COMPLEMENTARES</t>
  </si>
  <si>
    <t xml:space="preserve"> 00003148 </t>
  </si>
  <si>
    <t>FITA VEDA ROSCA, EM PTFE, ROLO DE 18 MM X 50 M (L X C)</t>
  </si>
  <si>
    <t xml:space="preserve"> 00012772 </t>
  </si>
  <si>
    <t>HIDROMETRO MULTIJATO / MEDIDOR DE AGUA, DN 1 1/2", VAZAO MAXIMA DE 20 M3/H, PARA AGUA POTAVEL FRIA, RELOJOARIA PLANA, CLASSE B, HORIZONTAL (SEM CONEXOES)</t>
  </si>
  <si>
    <t>Válvulas e Registros para Sistemas Prediais</t>
  </si>
  <si>
    <t xml:space="preserve"> 00006019 </t>
  </si>
  <si>
    <t>REGISTRO GAVETA BRUTO EM LATAO FORJADO, BITOLA 1"</t>
  </si>
  <si>
    <t xml:space="preserve"> 00006028 </t>
  </si>
  <si>
    <t>REGISTRO GAVETA BRUTO EM LATAO FORJADO, BITOLA 2"</t>
  </si>
  <si>
    <t xml:space="preserve"> 00006012 </t>
  </si>
  <si>
    <t>REGISTRO GAVETA BRUTO EM LATAO FORJADO, BITOLA 3"</t>
  </si>
  <si>
    <t>12,00</t>
  </si>
  <si>
    <t xml:space="preserve"> 00006016 </t>
  </si>
  <si>
    <t>REGISTRO GAVETA BRUTO EM LATAO FORJADO, BITOLA 3/4"</t>
  </si>
  <si>
    <t xml:space="preserve"> 00006015 </t>
  </si>
  <si>
    <t>REGISTRO GAVETA COM ACABAMENTO E CANOPLA CROMADOS, SIMPLES, BITOLA 1 1/2"</t>
  </si>
  <si>
    <t>35,00</t>
  </si>
  <si>
    <t xml:space="preserve"> 00006005 </t>
  </si>
  <si>
    <t>REGISTRO GAVETA COM ACABAMENTO E CANOPLA CROMADOS, SIMPLES, BITOLA 3/4"</t>
  </si>
  <si>
    <t>25,00</t>
  </si>
  <si>
    <t xml:space="preserve"> 00006031 </t>
  </si>
  <si>
    <t>REGISTRO DE ESFERA PVC, COM BORBOLETA, COM ROSCA EXTERNA, DE 3/4"</t>
  </si>
  <si>
    <t xml:space="preserve"> 00006024 </t>
  </si>
  <si>
    <t>REGISTRO PRESSAO COM ACABAMENTO E CANOPLA CROMADA, SIMPLES, BITOLA 3/4"</t>
  </si>
  <si>
    <t>24,00</t>
  </si>
  <si>
    <t xml:space="preserve"> 00006013 </t>
  </si>
  <si>
    <t>REGISTRO GAVETA COM ACABAMENTO E CANOPLA CROMADOS, SIMPLES, BITOLA 1"</t>
  </si>
  <si>
    <t xml:space="preserve"> 00010228 </t>
  </si>
  <si>
    <t>VALVULA DE DESCARGA METALICA, BASE 1 1/2" E ACABAMENTO METALICO CROMADO</t>
  </si>
  <si>
    <t>62,00</t>
  </si>
  <si>
    <t xml:space="preserve"> MATED-8598 </t>
  </si>
  <si>
    <t>LIXA D'AGUA EM FOLHA (GRÃO: 100|DIMENSÃO: 225X275MM)</t>
  </si>
  <si>
    <t>2,90</t>
  </si>
  <si>
    <t>0,10</t>
  </si>
  <si>
    <t xml:space="preserve"> MATED-11613 </t>
  </si>
  <si>
    <t>ADESIVO PLÁSTICO (APLICAÇÃO: COLAGEM DE TUBOS E CONEXÕES EM PVC[ÁGUA FRIA]|PINCEL APLICADOR: INCLUSO)</t>
  </si>
  <si>
    <t>0,05</t>
  </si>
  <si>
    <t xml:space="preserve"> MATED-11589 </t>
  </si>
  <si>
    <t>SOLUÇÃO LIMPADORA (APLICAÇÃO: TUBO DE PVC RÍGIDO)</t>
  </si>
  <si>
    <t>0,02</t>
  </si>
  <si>
    <t xml:space="preserve"> MATED-11262 </t>
  </si>
  <si>
    <t>ESTOPA DE ALGODÃO</t>
  </si>
  <si>
    <t>23,58</t>
  </si>
  <si>
    <t>0,08</t>
  </si>
  <si>
    <t xml:space="preserve"> MATED-11597 </t>
  </si>
  <si>
    <t>TUBO SOLDÁVEL DE PVC MARROM PARA ÁGUA FRIA (DIÂMETRO DA SEÇÃO: 25 MM)</t>
  </si>
  <si>
    <t>3,56</t>
  </si>
  <si>
    <t>4,09</t>
  </si>
  <si>
    <t>9,21</t>
  </si>
  <si>
    <t>11,47</t>
  </si>
  <si>
    <t xml:space="preserve"> MATED-11598 </t>
  </si>
  <si>
    <t>TUBO SOLDÁVEL DE PVC MARROM PARA ÁGUA FRIA (DIÂMETRO DA SEÇÃO: 32 MM)</t>
  </si>
  <si>
    <t>9,09</t>
  </si>
  <si>
    <t>10,45</t>
  </si>
  <si>
    <t>0,07</t>
  </si>
  <si>
    <t>0,03</t>
  </si>
  <si>
    <t>9,45</t>
  </si>
  <si>
    <t>11,77</t>
  </si>
  <si>
    <t xml:space="preserve"> MATED-11599 </t>
  </si>
  <si>
    <t>TUBO SOLDÁVEL DE PVC MARROM PARA ÁGUA FRIA (DIÂMETRO DA SEÇÃO: 40 MM)</t>
  </si>
  <si>
    <t>16,63</t>
  </si>
  <si>
    <t>12,42</t>
  </si>
  <si>
    <t>9,98</t>
  </si>
  <si>
    <t xml:space="preserve"> MATED-11600 </t>
  </si>
  <si>
    <t>TUBO SOLDÁVEL DE PVC MARROM PARA ÁGUA FRIA (DIÂMETRO DA SEÇÃO: 50 MM)</t>
  </si>
  <si>
    <t>12,73</t>
  </si>
  <si>
    <t>14,64</t>
  </si>
  <si>
    <t>0,04</t>
  </si>
  <si>
    <t xml:space="preserve"> MATED-11601 </t>
  </si>
  <si>
    <t>TUBO SOLDÁVEL DE PVC MARROM PARA ÁGUA FRIA (DIÂMETRO DA SEÇÃO: 60 MM)</t>
  </si>
  <si>
    <t>29,87</t>
  </si>
  <si>
    <t>34,35</t>
  </si>
  <si>
    <t>100,00</t>
  </si>
  <si>
    <t>0,22</t>
  </si>
  <si>
    <t xml:space="preserve"> MATED-11603 </t>
  </si>
  <si>
    <t>TUBO SOLDÁVEL DE PVC MARROM PARA ÁGUA FRIA (DIÂMETRO DA SEÇÃO: 85 MM)</t>
  </si>
  <si>
    <t>61,91</t>
  </si>
  <si>
    <t>71,20</t>
  </si>
  <si>
    <t>11,22</t>
  </si>
  <si>
    <t>13,97</t>
  </si>
  <si>
    <t xml:space="preserve"> MATED-11591 </t>
  </si>
  <si>
    <t>ADAPTADOR SOLDÁVEL DE PVC MARROM COM FLANGES E ANEL PARA CAIXA DÁGUA (DIÂMETRO ROSCA: 3/4"|DIÂMETRO SOLDA: 25MM)</t>
  </si>
  <si>
    <t>17,70</t>
  </si>
  <si>
    <t>0,37</t>
  </si>
  <si>
    <t>2,20</t>
  </si>
  <si>
    <t>2,74</t>
  </si>
  <si>
    <t>0,50</t>
  </si>
  <si>
    <t xml:space="preserve"> MATED-11592 </t>
  </si>
  <si>
    <t>ADAPTADOR SOLDÁVEL DE PVC MARROM COM FLANGES E ANEL PARA CAIXA DÁGUA (DIÂMETRO ROSCA: 1"|DIÂMETRO SOLDA: 32MM)</t>
  </si>
  <si>
    <t>26,21</t>
  </si>
  <si>
    <t>0,17</t>
  </si>
  <si>
    <t xml:space="preserve"> MATED-11593 </t>
  </si>
  <si>
    <t>ADAPTADOR SOLDÁVEL DE PVC MARROM COM FLANGES E ANEL PARA CAIXA DÁGUA (DIÂMETRO ROSCA: 1.1/4"|DIÂMETRO SOLDA: 40MM)</t>
  </si>
  <si>
    <t>39,49</t>
  </si>
  <si>
    <t>0,23</t>
  </si>
  <si>
    <t>3,43</t>
  </si>
  <si>
    <t>4,27</t>
  </si>
  <si>
    <t>0,41</t>
  </si>
  <si>
    <t xml:space="preserve"> MATED-11595 </t>
  </si>
  <si>
    <t>ADAPTADOR SOLDÁVEL DE PVC MARROM COM FLANGES E ANEL PARA CAIXA DÁGUA (DIÂMETRO ROSCA: 2"|DIÂMETRO SOLDA: 60MM)</t>
  </si>
  <si>
    <t>63,53</t>
  </si>
  <si>
    <t xml:space="preserve"> MATED-11737 </t>
  </si>
  <si>
    <t>TORNEIRA DE BOIA EM LATÃO E BOIA PLÁSTICA PARA CAIXA D ÁGUA (DIÂMETRO DA SEÇÃO: 3/4")</t>
  </si>
  <si>
    <t>94,07</t>
  </si>
  <si>
    <t xml:space="preserve"> MATED-11624 </t>
  </si>
  <si>
    <t>FITA VEDA ROSCA (LARGURA: 12MM|APLICAÇÃO: VEDAÇÃO PARA TUBOS E CONEXÕES ROSCÁVEIS)</t>
  </si>
  <si>
    <t>0,09</t>
  </si>
  <si>
    <t>6,39</t>
  </si>
  <si>
    <t>2,57</t>
  </si>
  <si>
    <t>Caixas de Água para Edificações</t>
  </si>
  <si>
    <t xml:space="preserve"> 94703 </t>
  </si>
  <si>
    <t>ADAPTADOR COM FLANGE E ANEL DE VEDAÇÃO, PVC, SOLDÁVEL, DN 25 MM X 3/4", INSTALADO EM RESERVAÇÃO PREDIAL DE ÁGUA - FORNECIMENTO E INSTALAÇÃO. AF_04/2024</t>
  </si>
  <si>
    <t>Instalações Hidráulicas - Reservação e Bombas de Recalque</t>
  </si>
  <si>
    <t xml:space="preserve"> 94796 </t>
  </si>
  <si>
    <t>TORNEIRA DE BOIA PARA CAIXA D'ÁGUA, ROSCÁVEL, 3/4" - FORNECIMENTO E INSTALAÇÃO. AF_08/2021</t>
  </si>
  <si>
    <t xml:space="preserve"> 94704 </t>
  </si>
  <si>
    <t>ADAPTADOR COM FLANGE E ANEL DE VEDAÇÃO, PVC, SOLDÁVEL, DN 32 MM X 1", INSTALADO EM RESERVAÇÃO PREDIAL DE ÁGUA - FORNECIMENTO E INSTALAÇÃO. AF_04/2024</t>
  </si>
  <si>
    <t xml:space="preserve"> 102593 </t>
  </si>
  <si>
    <t>FURO EM CAIXA D'ÁGUA COM ESPESSURA DE 2 ATÉ 5 MM E DIÂMETRO DE 32 MM. AF_06/2021</t>
  </si>
  <si>
    <t xml:space="preserve"> 94648 </t>
  </si>
  <si>
    <t>TUBO, PVC, SOLDÁVEL, DE 25MM, INSTALADO EM RESERVAÇÃO PREDIAL DE ÁGUA - FORNECIMENTO E INSTALAÇÃO. AF_04/2024</t>
  </si>
  <si>
    <t xml:space="preserve"> 94688 </t>
  </si>
  <si>
    <t>TÊ, PVC, SOLDÁVEL, DN 25 MM INSTALADO EM RESERVAÇÃO PREDIAL DE ÁGUA - FORNECIMENTO E INSTALAÇÃO. AF_04/2024</t>
  </si>
  <si>
    <t xml:space="preserve"> 94649 </t>
  </si>
  <si>
    <t>TUBO, PVC, SOLDÁVEL, DE 32MM, INSTALADO EM RESERVAÇÃO PREDIAL DE ÁGUA - FORNECIMENTO E INSTALAÇÃO. AF_04/2024</t>
  </si>
  <si>
    <t xml:space="preserve"> 94489 </t>
  </si>
  <si>
    <t>REGISTRO DE ESFERA, PVC, SOLDÁVEL, COM VOLANTE, DN 25 MM - FORNECIMENTO E INSTALAÇÃO. AF_08/2021</t>
  </si>
  <si>
    <t xml:space="preserve"> 94490 </t>
  </si>
  <si>
    <t>REGISTRO DE ESFERA, PVC, SOLDÁVEL, COM VOLANTE, DN 32 MM - FORNECIMENTO E INSTALAÇÃO. AF_08/2021</t>
  </si>
  <si>
    <t xml:space="preserve"> 94674 </t>
  </si>
  <si>
    <t>JOELHO 90 GRAUS, PVC, SOLDÁVEL, DN 32 MM INSTALADO EM RESERVAÇÃO PREDIAL DE ÁGUA - FORNECIMENTO E INSTALAÇÃO. AF_04/2024</t>
  </si>
  <si>
    <t xml:space="preserve"> 94690 </t>
  </si>
  <si>
    <t>TÊ, PVC, SOLDÁVEL, DN 32 MM INSTALADO EM RESERVAÇÃO PREDIAL DE ÁGUA - FORNECIMENTO E INSTALAÇÃO. AF_04/2024</t>
  </si>
  <si>
    <t xml:space="preserve"> 102591 </t>
  </si>
  <si>
    <t>FURO EM CAIXA D'ÁGUA COM ESPESSURA DE 2 ATÉ 5 MM E DIÂMETRO DE 25 MM. AF_06/2021</t>
  </si>
  <si>
    <t xml:space="preserve"> 102605 </t>
  </si>
  <si>
    <t>CAIXA D´ÁGUA EM POLIETILENO, 500 LITROS - FORNECIMENTO E INSTALAÇÃO. AF_06/2021</t>
  </si>
  <si>
    <t xml:space="preserve"> 00000122 </t>
  </si>
  <si>
    <t>ADESIVO PLASTICO PARA PVC, FRASCO COM *850* GR</t>
  </si>
  <si>
    <t xml:space="preserve"> 00003522 </t>
  </si>
  <si>
    <t>JOELHO PVC, SOLDAVEL COM ROSCA, 90 GRAUS, 25 MM X 3/4", COR MARROM, PARA AGUA FRIA PREDIAL</t>
  </si>
  <si>
    <t xml:space="preserve"> 00020083 </t>
  </si>
  <si>
    <t>SOLUCAO PREPARADORA / LIMPADORA PARA PVC, FRASCO COM 1000 CM3</t>
  </si>
  <si>
    <t>48,00</t>
  </si>
  <si>
    <t>Instalações Prediais de Água Fria em PVC</t>
  </si>
  <si>
    <t xml:space="preserve"> 00020147 </t>
  </si>
  <si>
    <t>JOELHO PVC, SOLDAVEL, COM BUCHA DE LATAO, 90 GRAUS, 25 MM X 1/2", PARA AGUA FRIA PREDIAL</t>
  </si>
  <si>
    <t xml:space="preserve"> 00038383 </t>
  </si>
  <si>
    <t>LIXA D'AGUA EM FOLHA, COR PRETA, GRAO 100</t>
  </si>
  <si>
    <t>159,00</t>
  </si>
  <si>
    <t xml:space="preserve"> E9041 </t>
  </si>
  <si>
    <t>Caminhão guindauto com capacidade de elevação de 11,9 t e carroceria de 11,5 t - 188 kW</t>
  </si>
  <si>
    <t xml:space="preserve"> P9801 </t>
  </si>
  <si>
    <t>Ajudante</t>
  </si>
  <si>
    <t>Custo horário total de execução</t>
  </si>
  <si>
    <t>Produção de equipe</t>
  </si>
  <si>
    <t>Custo unitário de execução</t>
  </si>
  <si>
    <t>Custo do FIC</t>
  </si>
  <si>
    <t>C</t>
  </si>
  <si>
    <t>MATERIAL</t>
  </si>
  <si>
    <t xml:space="preserve"> M3903 </t>
  </si>
  <si>
    <t>Reservatório metálico tipo taça - capacidade de 20.000 l</t>
  </si>
  <si>
    <t>Custo unitário total de material</t>
  </si>
  <si>
    <t>D</t>
  </si>
  <si>
    <t>ATIVIDADES AUXILIARES</t>
  </si>
  <si>
    <t xml:space="preserve"> 0407819 </t>
  </si>
  <si>
    <t>Armação em aço CA-50 - fornecimento, preparo e colocação</t>
  </si>
  <si>
    <t>12,65</t>
  </si>
  <si>
    <t xml:space="preserve"> 3106119 </t>
  </si>
  <si>
    <t>Fôrmas de tábuas de pinho - utilização de 1 vez - confecção, instalação e retirada</t>
  </si>
  <si>
    <t xml:space="preserve"> 1107892 </t>
  </si>
  <si>
    <t>Concreto fck = 20 MPa - confecção em betoneira e lançamento manual - areia e brita comerciais</t>
  </si>
  <si>
    <t xml:space="preserve"> 4805750 </t>
  </si>
  <si>
    <t>Escavação manual em material de 1ª categoria na profundidade de até 1 m</t>
  </si>
  <si>
    <t xml:space="preserve"> 2003850 </t>
  </si>
  <si>
    <t>Lastro de brita comercial compactado com soquete vibratório - espalhamento manual</t>
  </si>
  <si>
    <t>Custo total de atividades auxiliares</t>
  </si>
  <si>
    <t>Momento de Transporte</t>
  </si>
  <si>
    <t>Distância Média de Transporte (DMT)</t>
  </si>
  <si>
    <t>LN</t>
  </si>
  <si>
    <t>RP</t>
  </si>
  <si>
    <t>P</t>
  </si>
  <si>
    <t>FE</t>
  </si>
  <si>
    <t>Custo do FIT</t>
  </si>
  <si>
    <t>Custo total de transporte</t>
  </si>
  <si>
    <t xml:space="preserve"> MATED-12074 </t>
  </si>
  <si>
    <t>BEBEDOURO DE COLUNA/PRESSÃO (TIPO: ADULTO E INFANTIL|ACABAMENTO: INOX|COR: NATURAL|ALTURA*: 112CM|LARGURA*: 65CM|PROFUNDIDADE*: 35CM|PRESSÃO MÍNIMA DA REDE*: 6M.C.A|PESO*: 17KG)*VALORES REFERENCIAIS APROXIMADOS</t>
  </si>
  <si>
    <t xml:space="preserve"> MATED-11725 </t>
  </si>
  <si>
    <t>ENGATE FLEXÍVEL (MATERIAL: PVC|APLICAÇÃO: ENTRADA DE ÁGUA|COMPRIMENTO: 30CM|DIÂMETRO DA SEÇÃO: 1/2"[20MM])</t>
  </si>
  <si>
    <t>6,31</t>
  </si>
  <si>
    <t>35,92</t>
  </si>
  <si>
    <t>44,72</t>
  </si>
  <si>
    <t>11,00</t>
  </si>
  <si>
    <t>Louças e Metais</t>
  </si>
  <si>
    <t xml:space="preserve"> MATED-12180 </t>
  </si>
  <si>
    <t>CHUVEIRO ELÉTRICO (MATERIAL: PLÁSTICO|POTÊNCIA: 5500W/127V OU 6800W/220V|ACABAMENTO: CROMADO|BRAÇO CHUVEIRO: INCLUSO)</t>
  </si>
  <si>
    <t>258,30</t>
  </si>
  <si>
    <t>14,91</t>
  </si>
  <si>
    <t>11,97</t>
  </si>
  <si>
    <t xml:space="preserve"> MATED-12564 </t>
  </si>
  <si>
    <t>DUCHA HIGIÊNICA (REGISTRO PARA CONTROLE DE FLUXO DE ÁGUA: INCLUSO|MATERIAL DA DUCHA: METAL|MATERIAL DA MANGUEIRA: METAL|COR: CROMADA|DIÂMETRO NOMINAL: 1/2" [20MM]|COMPRIMENTO: 120CM)</t>
  </si>
  <si>
    <t>142,30</t>
  </si>
  <si>
    <t>10,16</t>
  </si>
  <si>
    <t>4,28</t>
  </si>
  <si>
    <t xml:space="preserve"> 00044045 </t>
  </si>
  <si>
    <t>TORNEIRA DE MESA PARA LAVATORIO, METALICA CROMADA, COM MISTURADOR MONOCOMANDO, BICA BAIXA</t>
  </si>
  <si>
    <t>65,00</t>
  </si>
  <si>
    <t xml:space="preserve"> MATED-12191 </t>
  </si>
  <si>
    <t>TORNEIRA METÁLICA (APLICAÇÃO: JARDIM|BICO: ROSCA|ABERTURA: 1/2 VOLTA|ACABAMENTO: CROMADO|BITOLA: 1/2"|INSTALAÇÃO: PAREDE|REFERÊNCIA: 1130)</t>
  </si>
  <si>
    <t>53,20</t>
  </si>
  <si>
    <t>3,59</t>
  </si>
  <si>
    <t xml:space="preserve"> MATED-22772 </t>
  </si>
  <si>
    <t>TORNEIRA METÁLICA CURTA (APLICAÇÃO: BEBEDOURO/TANQUE|BICO: LISO|ABERTURA: 1/2 VOLTA|ACABAMENTO: CROMADO|BITOLA: 1/2" OU 3/4"|INSTALAÇÃO: PAREDE|REFERÊNCIA: 1152)</t>
  </si>
  <si>
    <t>121,97</t>
  </si>
  <si>
    <t xml:space="preserve"> MATED-12549 </t>
  </si>
  <si>
    <t>TORNEIRA METÁLICA LONGA (APLICAÇÃO: PIA|BICO: LISO|ABERTURA: 1/4 DE VOLTA|ACABAMENTO: CROMADO|BITOLA: 1/2"|INSTALAÇÃO: PAREDE|REFERÊNCIA: 1158)</t>
  </si>
  <si>
    <t>91,08</t>
  </si>
  <si>
    <t xml:space="preserve"> MATED-12193 </t>
  </si>
  <si>
    <t>TORNEIRA METÁLICA (APLICAÇÃO: USO GERAL |BICO: AREJADOR|ABERTURA: 1/2 VOLTA|ACABAMENTO: CROMADO|BITOLA: 1/2"|INSTALAÇÃO: PAREDE|REFERÊNCIA: 1154)</t>
  </si>
  <si>
    <t>199,41</t>
  </si>
  <si>
    <t xml:space="preserve"> MATED-11492 </t>
  </si>
  <si>
    <t>TUBO DE LIGAÇÃO PARA BACIA SANITÁRIA (MATERIAL: LATÃO|ACABAMENTO: CROMADO|COMPRIMENTO: 250MM|DIÂMETRO DA SEÇÃO: 1.1/2"|CANOPLA: INCLUSO|BOLSA ESPUDE: INCLUSO)</t>
  </si>
  <si>
    <t>175,90</t>
  </si>
  <si>
    <t xml:space="preserve"> MATED-11744 </t>
  </si>
  <si>
    <t>VASO/BACIA SANITÁRIA (TIPO: CONVENCIONAL|MATERIAL: LOUÇA|COR:BRANCA|PADRÃO: POPULAR|ASSENTO: NÃO INCLUSO)</t>
  </si>
  <si>
    <t xml:space="preserve"> MATED-12601 </t>
  </si>
  <si>
    <t>PARAFUSO (TIPO: CASTELO|MATERIAL: LATÃO|NÚMERO: 10|ARRUELA: INCLUSA|BUCHA: INCLUSA)</t>
  </si>
  <si>
    <t>2,95</t>
  </si>
  <si>
    <t>5,90</t>
  </si>
  <si>
    <t xml:space="preserve"> MATED-11705 </t>
  </si>
  <si>
    <t>ANEL DE VEDAÇÃO PARA SAÍDA DE VASO SANITÁRIO COM GUIA (DIÂMETRO DA SEÇÃO: 100MM)</t>
  </si>
  <si>
    <t>7,19</t>
  </si>
  <si>
    <t xml:space="preserve"> MATED-12355 </t>
  </si>
  <si>
    <t>REJUNTE CIMENTÍCIO FLEXÍVEL (COR: DIVERSAS|DENSIDADE DA PASTA: 1500KG/M3*)*VALORES REFERENCIAIS APROXIMADOS</t>
  </si>
  <si>
    <t>29,93</t>
  </si>
  <si>
    <t>74,53</t>
  </si>
  <si>
    <t xml:space="preserve"> ED-50368 </t>
  </si>
  <si>
    <t>REJUNTADOR COM ENCARGOS COMPLEMENTARES</t>
  </si>
  <si>
    <t>11,08</t>
  </si>
  <si>
    <t xml:space="preserve"> MATED-11732 </t>
  </si>
  <si>
    <t>ASSENTO PLÁSTICO PARA BACIA SANITÁRIA (COR: BRANCO|PADRÃO: POPULAR|ACESSÓRIOS: INCLUSO)</t>
  </si>
  <si>
    <t>4,49</t>
  </si>
  <si>
    <t xml:space="preserve"> ED-17952 </t>
  </si>
  <si>
    <t>5,51</t>
  </si>
  <si>
    <t xml:space="preserve"> ED-50707 </t>
  </si>
  <si>
    <t>RASGO EM ALVENARIA PARA PASSAGEM DE ELETRODUTO/TUBULAÇÃO, DIÂMETROS DE 15MM A 25MM (1/2" A 1"), EXCLUSIVE ENCHIMENTO</t>
  </si>
  <si>
    <t>4,01</t>
  </si>
  <si>
    <t>Instalações Elétricas - Eletrodutos, Conexões e Conduletes Aparentes</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</si>
  <si>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</si>
  <si>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</si>
  <si>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</si>
  <si>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88264 </t>
  </si>
  <si>
    <t xml:space="preserve"> 88247 </t>
  </si>
  <si>
    <t>AUXILIAR DE ELETRICISTA COM ENCARGOS COMPLEMENTARES</t>
  </si>
  <si>
    <t xml:space="preserve"> 00002679 </t>
  </si>
  <si>
    <t>ELETRODUTO DE PVC RIGIDO SOLDAVEL, CLASSE B, DE 32 MM</t>
  </si>
  <si>
    <t>Instalações Elétricas - Eletrodutos Embutidos, Cabos, Caixas, Tomadas e Interruptores</t>
  </si>
  <si>
    <t xml:space="preserve"> 00039247 </t>
  </si>
  <si>
    <t>ELETRODUTO/DUTO PEAD FLEXIVEL PAREDE SIMPLES, CORRUGACAO HELICOIDAL, COR PRETA, SEM ROSCA, DE 1 1/4", CRC 680 N, PARA CABEAMENTO SUBTERRANEO (NBR 15715)</t>
  </si>
  <si>
    <t>Redes Enterradas de Distribuição Elétrica</t>
  </si>
  <si>
    <t xml:space="preserve"> 00021127 </t>
  </si>
  <si>
    <t>FITA ISOLANTE ADESIVA ANTICHAMA, USO ATE 750 V, EM ROLO DE 19 MM X 5 M</t>
  </si>
  <si>
    <t xml:space="preserve"> 00001018 </t>
  </si>
  <si>
    <t>CABO DE COBRE, FLEXIVEL, CLASSE 4 OU 5, ISOLACAO EM PVC/A, ANTICHAMA BWF-B, COBERTURA PVC-ST1, ANTICHAMA BWF-B, 1 CONDUTOR, 0,6/1 KV, SECAO NOMINAL 50 MM2</t>
  </si>
  <si>
    <t xml:space="preserve"> 00001022 </t>
  </si>
  <si>
    <t>CABO DE COBRE, FLEXIVEL, CLASSE 4 OU 5, ISOLACAO EM PVC/A, ANTICHAMA BWF-B, COBERTURA PVC-ST1, ANTICHAMA BWF-B, 1 CONDUTOR, 0,6/1 KV, SECAO NOMINAL 2,5 MM2</t>
  </si>
  <si>
    <t xml:space="preserve"> 00001021 </t>
  </si>
  <si>
    <t>CABO DE COBRE, FLEXIVEL, CLASSE 4 OU 5, ISOLACAO EM PVC/A, ANTICHAMA BWF-B, COBERTURA PVC-ST1, ANTICHAMA BWF-B, 1 CONDUTOR, 0,6/1 KV, SECAO NOMINAL 4 MM2</t>
  </si>
  <si>
    <t xml:space="preserve"> 00001020 </t>
  </si>
  <si>
    <t>CABO DE COBRE, FLEXIVEL, CLASSE 4 OU 5, ISOLACAO EM PVC/A, ANTICHAMA BWF-B, COBERTURA PVC-ST1, ANTICHAMA BWF-B, 1 CONDUTOR, 0,6/1 KV, SECAO NOMINAL 10 MM2</t>
  </si>
  <si>
    <t xml:space="preserve"> 00000995 </t>
  </si>
  <si>
    <t>CABO DE COBRE, FLEXIVEL, CLASSE 4 OU 5, ISOLACAO EM PVC/A, ANTICHAMA BWF-B, COBERTURA PVC-ST1, ANTICHAMA BWF-B, 1 CONDUTOR, 0,6/1 KV, SECAO NOMINAL 16 MM2</t>
  </si>
  <si>
    <t>Instalações Elétricas - Rede de Distribuição</t>
  </si>
  <si>
    <t xml:space="preserve"> 00000996 </t>
  </si>
  <si>
    <t>CABO DE COBRE, FLEXIVEL, CLASSE 4 OU 5, ISOLACAO EM PVC/A, ANTICHAMA BWF-B, COBERTURA PVC-ST1, ANTICHAMA BWF-B, 1 CONDUTOR, 0,6/1 KV, SECAO NOMINAL 25 MM2</t>
  </si>
  <si>
    <t xml:space="preserve"> 00006111/SINAPI </t>
  </si>
  <si>
    <t>Servente de obras (horista)</t>
  </si>
  <si>
    <t>h</t>
  </si>
  <si>
    <t xml:space="preserve"> 00002436/SINAPI </t>
  </si>
  <si>
    <t>Eletricista (horista)</t>
  </si>
  <si>
    <t>20,44</t>
  </si>
  <si>
    <t xml:space="preserve"> 10552 </t>
  </si>
  <si>
    <t>Encargos Complementares - Eletricista</t>
  </si>
  <si>
    <t>Provisórios</t>
  </si>
  <si>
    <t xml:space="preserve"> 10549 </t>
  </si>
  <si>
    <t>Encargos Complementares - Servente</t>
  </si>
  <si>
    <t>3,86</t>
  </si>
  <si>
    <t>Detalhamento de Cálculo ORSE</t>
  </si>
  <si>
    <t xml:space="preserve"> 10517 </t>
  </si>
  <si>
    <t>Exames admissionais/demissionais (checkup)</t>
  </si>
  <si>
    <t>cj</t>
  </si>
  <si>
    <t xml:space="preserve"> 10579 </t>
  </si>
  <si>
    <t>Chave de fenda chata 30 cm</t>
  </si>
  <si>
    <t xml:space="preserve"> 10599 </t>
  </si>
  <si>
    <t>Protetor solar fps 30 com 120ml</t>
  </si>
  <si>
    <t>0,38</t>
  </si>
  <si>
    <t xml:space="preserve"> 1651 </t>
  </si>
  <si>
    <t>Óculos branco proteção</t>
  </si>
  <si>
    <t>pr</t>
  </si>
  <si>
    <t>6,00</t>
  </si>
  <si>
    <t xml:space="preserve"> 10362 </t>
  </si>
  <si>
    <t>Seguro de vida e acidente em grupo</t>
  </si>
  <si>
    <t>0,67</t>
  </si>
  <si>
    <t xml:space="preserve"> 11242 </t>
  </si>
  <si>
    <t>Chave inglesa 12"</t>
  </si>
  <si>
    <t>0,01</t>
  </si>
  <si>
    <t xml:space="preserve"> 00012892/SINAPI </t>
  </si>
  <si>
    <t>Luva raspa de couro, cano curto (punho *7* cm)</t>
  </si>
  <si>
    <t>par</t>
  </si>
  <si>
    <t>0,30</t>
  </si>
  <si>
    <t xml:space="preserve"> 941 </t>
  </si>
  <si>
    <t>Fardamento com mangas curta</t>
  </si>
  <si>
    <t xml:space="preserve"> 00012893/SINAPI </t>
  </si>
  <si>
    <t>Bota de seguranca com biqueira de aco e colarinho acolchoado</t>
  </si>
  <si>
    <t>0,68</t>
  </si>
  <si>
    <t xml:space="preserve"> 00012894/SINAPI </t>
  </si>
  <si>
    <t>Capa para chuva em pvc com forro de poliester, com capuz (amarela ou azul)</t>
  </si>
  <si>
    <t xml:space="preserve"> 00012895/SINAPI </t>
  </si>
  <si>
    <t>Capacete de seguranca aba frontal com suspensao de polietileno, sem jugular (classe b)</t>
  </si>
  <si>
    <t xml:space="preserve"> 11240 </t>
  </si>
  <si>
    <t>Alicate com isolamento</t>
  </si>
  <si>
    <t xml:space="preserve"> 11241 </t>
  </si>
  <si>
    <t>Alicate volt-amperimetro</t>
  </si>
  <si>
    <t xml:space="preserve"> 10596 </t>
  </si>
  <si>
    <t>Protetor auricular</t>
  </si>
  <si>
    <t>4,81</t>
  </si>
  <si>
    <t>0,25</t>
  </si>
  <si>
    <t xml:space="preserve"> 2378 </t>
  </si>
  <si>
    <t>Vale transporte</t>
  </si>
  <si>
    <t>4,56</t>
  </si>
  <si>
    <t xml:space="preserve"> 158 </t>
  </si>
  <si>
    <t>Almoço (Participação do empregador)</t>
  </si>
  <si>
    <t xml:space="preserve"> 10492 </t>
  </si>
  <si>
    <t>Cesta Básica</t>
  </si>
  <si>
    <t>205,00</t>
  </si>
  <si>
    <t>11,07</t>
  </si>
  <si>
    <t xml:space="preserve"> 10761 </t>
  </si>
  <si>
    <t>Refeição - café da manhã ( café com leite e dois pães com manteiga)</t>
  </si>
  <si>
    <t>5,00</t>
  </si>
  <si>
    <t xml:space="preserve"> 10788 </t>
  </si>
  <si>
    <t>Pá quadrada</t>
  </si>
  <si>
    <t xml:space="preserve"> 4729 </t>
  </si>
  <si>
    <t>Marreta 1 kg com cabo</t>
  </si>
  <si>
    <t xml:space="preserve"> 00002711/SINAPI </t>
  </si>
  <si>
    <t>Carrinho de mao, em aco, com capacidade de *45 a 65* l / *100* kg, pneu com camara</t>
  </si>
  <si>
    <t>185,23</t>
  </si>
  <si>
    <t>0,29</t>
  </si>
  <si>
    <t xml:space="preserve"> 4728 </t>
  </si>
  <si>
    <t>Talhadeira chata 10"</t>
  </si>
  <si>
    <t>Instalações Elétricas - Quadros, Cabos, Disjuntores, Contatores e Barramentos Blindados</t>
  </si>
  <si>
    <t xml:space="preserve"> 00034653 </t>
  </si>
  <si>
    <t>DISJUNTOR TERMOMAGNETICO PARA TRILHO DIN (IEC), MONOPOLAR, 6 - 32 A</t>
  </si>
  <si>
    <t xml:space="preserve"> 00001570 </t>
  </si>
  <si>
    <t>TERMINAL A COMPRESSAO EM COBRE ESTANHADO PARA CABO 2,5 MM2, 1 FURO E 1 COMPRESSAO, PARA PARAFUSO DE FIXACAO M5</t>
  </si>
  <si>
    <t>8,00</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</si>
  <si>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</si>
  <si>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</si>
  <si>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</si>
  <si>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</si>
  <si>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00034623 </t>
  </si>
  <si>
    <t>DISJUNTOR TERMOMAGNETICO PARA TRILHO DIN (IEC), BIPOLAR, 40 - 50 A</t>
  </si>
  <si>
    <t xml:space="preserve"> 00001574 </t>
  </si>
  <si>
    <t>TERMINAL A COMPRESSAO EM COBRE ESTANHADO PARA CABO 10 MM2, 1 FURO E 1 COMPRESSAO, PARA PARAFUSO DE FIXACAO M6</t>
  </si>
  <si>
    <t>7,00</t>
  </si>
  <si>
    <t xml:space="preserve"> 00034709 </t>
  </si>
  <si>
    <t>DISJUNTOR TERMOMAGNETICO PARA TRILHO DIN (IEC), TRIPOLAR, 10 - 50 A</t>
  </si>
  <si>
    <t xml:space="preserve"> 00001575 </t>
  </si>
  <si>
    <t>TERMINAL A COMPRESSAO EM COBRE ESTANHADO PARA CABO 16 MM2, 1 FURO E 1 COMPRESSAO, PARA PARAFUSO DE FIXACAO M6</t>
  </si>
  <si>
    <t xml:space="preserve"> 00034714 </t>
  </si>
  <si>
    <t>DISJUNTOR TERMOMAGNETICO PARA TRILHO DIN (IEC), TRIPOLAR, 63 A</t>
  </si>
  <si>
    <t xml:space="preserve"> 00039455 </t>
  </si>
  <si>
    <t>DISPOSITIVO DR, 4 POLOS, SENSIBILIDADE DE 30 MA, CORRENTE DE 25 A, TIPO AC</t>
  </si>
  <si>
    <t xml:space="preserve"> 00001581 </t>
  </si>
  <si>
    <t>TERMINAL A COMPRESSAO EM COBRE ESTANHADO PARA CABO 120 MM2, 1 FURO E 1 COMPRESSAO, PARA PARAFUSO DE FIXACAO M12</t>
  </si>
  <si>
    <t xml:space="preserve"> 88629 </t>
  </si>
  <si>
    <t>ARGAMASSA TRAÇO 1:3 (EM VOLUME DE CIMENTO E AREIA MÉDIA ÚMIDA), PREPARO MANUAL. AF_08/2019</t>
  </si>
  <si>
    <t>ELETRICISTA</t>
  </si>
  <si>
    <t xml:space="preserve"> 91954 </t>
  </si>
  <si>
    <t>INTERRUPTOR PARALELO (1 MÓDULO), 10A/250V, SEM SUPORTE E SEM PLACA - FORNECIMENTO E INSTALAÇÃO. AF_03/2023</t>
  </si>
  <si>
    <t xml:space="preserve"> 91946 </t>
  </si>
  <si>
    <t>SUPORTE PARAFUSADO COM PLACA DE ENCAIXE 4" X 2" MÉDIO (1,30 M DO PISO) PARA PONTO ELÉTRICO - FORNECIMENTO E INSTALAÇÃO. AF_03/2023</t>
  </si>
  <si>
    <t xml:space="preserve"> 91990 </t>
  </si>
  <si>
    <t>TOMADA ALTA DE EMBUTIR (1 MÓDULO), 2P+T 10 A, SEM SUPORTE E SEM PLACA - FORNECIMENTO E INSTALAÇÃO. AF_03/2023</t>
  </si>
  <si>
    <t>Instalações de Gás e Incêndio em Aço e Ferro Galvanizado</t>
  </si>
  <si>
    <t xml:space="preserve"> 00007701 </t>
  </si>
  <si>
    <t>TUBO ACO GALVANIZADO COM COSTURA, CLASSE MEDIA, DN 2.1/2", E = *3,65* MM, PESO *6,51* KG/M (NBR 5580)</t>
  </si>
  <si>
    <t>121,95</t>
  </si>
  <si>
    <t xml:space="preserve"> 88317 </t>
  </si>
  <si>
    <t>SOLDADOR COM ENCARGOS COMPLEMENTARES</t>
  </si>
  <si>
    <t xml:space="preserve"> 00040372 </t>
  </si>
  <si>
    <t>LUVA EM ACO CARBONO, SOLDAVEL, PRESSAO 3.000 LBS, DN 2 1/2"</t>
  </si>
  <si>
    <t>20,00</t>
  </si>
  <si>
    <t xml:space="preserve"> 00040398 </t>
  </si>
  <si>
    <t>TE 90 GRAUS EM ACO CARBONO, SOLDAVEL, PRESSAO 3.000 LBS, DN 2 1/2"</t>
  </si>
  <si>
    <t xml:space="preserve"> 00040422 </t>
  </si>
  <si>
    <t>CURVA 90 GRAUS EM ACO CARBONO, RAIO CURTO, SOLDAVEL, PRESSAO 3.000 LBS, DN 2 1/2"</t>
  </si>
  <si>
    <t>26,00</t>
  </si>
  <si>
    <t xml:space="preserve"> 00006011 </t>
  </si>
  <si>
    <t>REGISTRO GAVETA BRUTO EM LATAO FORJADO, BITOLA 2 1/2"</t>
  </si>
  <si>
    <t xml:space="preserve"> 00012657 </t>
  </si>
  <si>
    <t>VALVULA DE RETENCAO VERTICAL, DE BRONZE (PN-16), 2 1/2", 200 PSI, EXTREMIDADES COM ROSCA</t>
  </si>
  <si>
    <t xml:space="preserve"> 00007307 </t>
  </si>
  <si>
    <t>FUNDO ANTICORROSIVO PARA METAIS FERROSOS (ZARCAO)</t>
  </si>
  <si>
    <t xml:space="preserve"> 00009889 </t>
  </si>
  <si>
    <t>UNIAO DE FERRO GALVANIZADO, COM ROSCA BSP, COM ASSENTO PLANO, DE 2 1/2"</t>
  </si>
  <si>
    <t xml:space="preserve"> 00004208 </t>
  </si>
  <si>
    <t>NIPLE DE FERRO GALVANIZADO, COM ROSCA BSP, DE 2 1/2"</t>
  </si>
  <si>
    <t xml:space="preserve"> I2282 </t>
  </si>
  <si>
    <t>VÁLVULA RETENÇÃO HORIZONTAL - 65MM (2 1/2')</t>
  </si>
  <si>
    <t xml:space="preserve"> I1180 </t>
  </si>
  <si>
    <t>FITA DE VEDAÇÃO</t>
  </si>
  <si>
    <t xml:space="preserve"> I2320 </t>
  </si>
  <si>
    <t>ENCANADOR</t>
  </si>
  <si>
    <t xml:space="preserve"> I0043 </t>
  </si>
  <si>
    <t>AJUDANTE DE ENCANADOR</t>
  </si>
  <si>
    <t>Poços de Visita e Caixas para Bocas de Lobo</t>
  </si>
  <si>
    <t xml:space="preserve"> 88628 </t>
  </si>
  <si>
    <t>ARGAMASSA TRAÇO 1:3 (EM VOLUME DE CIMENTO E AREIA MÉDIA ÚMIDA), PREPARO MECÂNICO COM BETONEIRA 400 L. AF_08/2019</t>
  </si>
  <si>
    <t xml:space="preserve"> 00014112 </t>
  </si>
  <si>
    <t>TAMPAO FOFO SIMPLES COM BASE / REQUADRO, CLASSE A15 CARGA MAX. 1,5 T, 400 X 600 MM (COM INSCRICAO EM RELEVO DO TIPO DE REDE)</t>
  </si>
  <si>
    <t xml:space="preserve"> 00010904 </t>
  </si>
  <si>
    <t>REGISTRO OU VALVULA GLOBO ANGULAR EM LATAO, PARA HIDRANTES EM INSTALACAO PREDIAL DE INCENDIO, 45 GRAUS, DIAMETRO DE 2 1/2", COM VOLANTE, CLASSE DE PRESSAO DE ATE 200 PSI</t>
  </si>
  <si>
    <t xml:space="preserve"> 00021030 </t>
  </si>
  <si>
    <t>MANGUEIRA DE INCENDIO, TIPO 1, DE 1 1/2", COMPRIMENTO = 20 M, TECIDO EM FIO DE POLIESTER E TUBO INTERNO EM BORRACHA SINTETICA, COM UNIOES ENGATE RAPIDO</t>
  </si>
  <si>
    <t xml:space="preserve"> 00004350 </t>
  </si>
  <si>
    <t>BUCHA DE NYLON, DIAMETRO DO FURO 8 MM, COMPRIMENTO 40 MM, COM PARAFUSO DE ROSCA SOBERBA, CABECA CHATA, FENDA SIMPLES, 4,8 X 50 MM</t>
  </si>
  <si>
    <t xml:space="preserve"> 00037554 </t>
  </si>
  <si>
    <t>ESGUICHO JATO REGULAVEL, TIPO ELKHART, ENGATE RAPIDO 1 1/2", PARA COMBATE A INCENDIO</t>
  </si>
  <si>
    <t xml:space="preserve"> 00020963 </t>
  </si>
  <si>
    <t>CAIXA DE INCENDIO/ABRIGO PARA MANGUEIRA, DE SOBREPOR/EXTERNA, COM 90 X 60 X 17 CM, EM CHAPA DE ACO, PORTA COM VENTILACAO, VISOR COM A INSCRICAO "INCENDIO", SUPORTE/CESTA INTERNA PARA A MANGUEIRA, PINTURA ELETROSTATICA VERMELHA</t>
  </si>
  <si>
    <t xml:space="preserve"> 00010900 </t>
  </si>
  <si>
    <t>ADAPTADOR EM LATAO, ENGATE RAPIDO1 1/2" X ROSCA INTERNA 5 FIOS 2 1/2", PARA INSTALACAO PREDIAL DE COMBATE A INCENDIO</t>
  </si>
  <si>
    <t xml:space="preserve"> 00020971 </t>
  </si>
  <si>
    <t>CHAVE DUPLA PARA CONEXOES TIPO STORZ, ENGATE RAPIDO 1 1/2" X 2 1/2", EM LATAO, PARA INSTALACAO PREDIAL COMBATE A INCENDIO</t>
  </si>
  <si>
    <t>62,38</t>
  </si>
  <si>
    <t xml:space="preserve"> ED-7550 </t>
  </si>
  <si>
    <t>QUADRO DE COMANDO PARA UMA BOMBA DE POTÊNCIA 7,5CV TRIFÁSICA, EM PARTIDA DIRETA COM ACIONAMENTO MANUAL/AUTOMÁTICO E DETECÇÃO DE FALTA DE FASE (FORNECIMENTO/FABRICAÇÃO)</t>
  </si>
  <si>
    <t>77,34</t>
  </si>
  <si>
    <t>INSTALACOES HIDRAULICAS - ABASTECIMENTO</t>
  </si>
  <si>
    <t xml:space="preserve"> 002137 </t>
  </si>
  <si>
    <t xml:space="preserve"> 003937 </t>
  </si>
  <si>
    <t xml:space="preserve"> 004156 </t>
  </si>
  <si>
    <t xml:space="preserve"> 030757 </t>
  </si>
  <si>
    <t xml:space="preserve"> 002182 </t>
  </si>
  <si>
    <t xml:space="preserve"> 002092 </t>
  </si>
  <si>
    <t xml:space="preserve"> 003072 </t>
  </si>
  <si>
    <t>MANOMETRO VERTICAL - ROSCA 1/4" NPT 300 LIBRAS 17 BAR</t>
  </si>
  <si>
    <t xml:space="preserve"> 030314 </t>
  </si>
  <si>
    <t>BOMBA INCENDIO BPI-22R 7,5CV 220/380/440V TRIF. SCHNEIDER</t>
  </si>
  <si>
    <t xml:space="preserve"> 099034 </t>
  </si>
  <si>
    <t>AJUDANTE DE BOMBEIRO OU ENCANADOR</t>
  </si>
  <si>
    <t xml:space="preserve"> 002093 </t>
  </si>
  <si>
    <t>COTOVELO 90 FERRO GALVANIZADO TUPY 3"</t>
  </si>
  <si>
    <t xml:space="preserve"> 002136 </t>
  </si>
  <si>
    <t xml:space="preserve"> 002281 </t>
  </si>
  <si>
    <t>REGISTRO GAVETA BRONZE BRUTO DIAMETRO 3"</t>
  </si>
  <si>
    <t xml:space="preserve"> 001626 </t>
  </si>
  <si>
    <t xml:space="preserve"> 003208 </t>
  </si>
  <si>
    <t xml:space="preserve"> 099200 </t>
  </si>
  <si>
    <t>BOMBEIRO OU ENCANADOR</t>
  </si>
  <si>
    <t xml:space="preserve"> 002585 </t>
  </si>
  <si>
    <t>VALVULA DE RETENCAO DUPLA PORTINHOLA REF 2401 3" GENEBRE</t>
  </si>
  <si>
    <t xml:space="preserve"> 004636 </t>
  </si>
  <si>
    <t>FITA TEFLON VEDA ROSCA 18mm x 25m</t>
  </si>
  <si>
    <t xml:space="preserve"> 002181 </t>
  </si>
  <si>
    <t xml:space="preserve"> 002280 </t>
  </si>
  <si>
    <t>REGISTRO GAVETA BRONZE BRUTO 1504.NPT.212 2.1/2" DECA</t>
  </si>
  <si>
    <t xml:space="preserve"> 030758 </t>
  </si>
  <si>
    <t xml:space="preserve"> 001624 </t>
  </si>
  <si>
    <t xml:space="preserve"> MATED-13047 </t>
  </si>
  <si>
    <t>PRESSOSTATO (FAIXA DE OPERAÇÃO: [0,2-4BAR] 3-58PSI)</t>
  </si>
  <si>
    <t>1.802,00</t>
  </si>
  <si>
    <t>126,56</t>
  </si>
  <si>
    <t>102,08</t>
  </si>
  <si>
    <t xml:space="preserve"> MATED-11256 </t>
  </si>
  <si>
    <t>CAL HIDRATADA (TIPO: CH-III)</t>
  </si>
  <si>
    <t>1,13</t>
  </si>
  <si>
    <t>5,55</t>
  </si>
  <si>
    <t xml:space="preserve"> MATED-11486 </t>
  </si>
  <si>
    <t>TAMPÃO CEGO COM CORRENTE PARA HIDRANTE EM LATÃO (DIÂMETRO DA SEÇÃO: 2.1/2")</t>
  </si>
  <si>
    <t>69,26</t>
  </si>
  <si>
    <t xml:space="preserve"> MATED-12540 </t>
  </si>
  <si>
    <t>TAMPA PARA HIDRANTE (TIPO: RECALQUE|MATERIAL: FERRO FUNDIDO|COMPRIMENTO: 60CM|LARGURA: 40CM|CAIXILHO: INCLUSO)</t>
  </si>
  <si>
    <t xml:space="preserve"> MATED-11251 </t>
  </si>
  <si>
    <t>PEDRA BRITADA POSTO OBRA (NÚMERO: 2|GRANULOMETRIA: 19-38MM)</t>
  </si>
  <si>
    <t xml:space="preserve"> MATED-11485 </t>
  </si>
  <si>
    <t>REGISTRO TIPO GLOBO ANGULAR (APLICAÇÃO: HIDRANTES|DIÂMETRO: 2.1/2" [63 MM]|ÂNGULO: 45°|MATERIAL: BRONZE|ACABAMENTO: EM LATÃO COM VOLANTE|EXTREMIDADE: ROSCADA)</t>
  </si>
  <si>
    <t>275,72</t>
  </si>
  <si>
    <t xml:space="preserve"> MATED-11315 </t>
  </si>
  <si>
    <t>TIJOLO CERÂMICO MACIÇO (TIPO: COMUM|COMPRIMENTO: 200MM*|LARGURA: 100MM*|ALTURA: 50MM*)*VALORES REFERENCIAIS APROXIMADOS</t>
  </si>
  <si>
    <t>1,10</t>
  </si>
  <si>
    <t>99,00</t>
  </si>
  <si>
    <t xml:space="preserve"> MATED-11258 </t>
  </si>
  <si>
    <t>CIMENTO PORTLAND CP II-E-32 (RESISTÊNCIA: 32,00MPA)</t>
  </si>
  <si>
    <t xml:space="preserve"> MATED-12071 </t>
  </si>
  <si>
    <t>ADAPTADOR STORZ (TIPO: ENGATE RÁPIDO|MATERIAL: LATÃO|DIÂMETRO ENGATE RÁPIDO: 2.1/2"|DIÂMETRO INTERNO: 2.1/2"|QUANTIDADE DE FIOS: 5|APLICAÇÃO: INSTALAÇÃO PREDIAL PARA COMBATE A INCÊNDIO)</t>
  </si>
  <si>
    <t>77,69</t>
  </si>
  <si>
    <t>93,66</t>
  </si>
  <si>
    <t>35,06</t>
  </si>
  <si>
    <t>117,83</t>
  </si>
  <si>
    <t>28,16</t>
  </si>
  <si>
    <t>Equipamentos para Combate a Incêndio</t>
  </si>
  <si>
    <t xml:space="preserve"> 12975 </t>
  </si>
  <si>
    <t>0,00</t>
  </si>
  <si>
    <t>0,28</t>
  </si>
  <si>
    <t>0,92</t>
  </si>
  <si>
    <t>INSTALACOES ELETRICAS - SINALIZACAO</t>
  </si>
  <si>
    <t xml:space="preserve"> 099302 </t>
  </si>
  <si>
    <t>AJUDANTE ESPECIALIZADO - ELETROTECNICO</t>
  </si>
  <si>
    <t xml:space="preserve"> 099031 </t>
  </si>
  <si>
    <t>ELETROTECNICO</t>
  </si>
  <si>
    <t xml:space="preserve"> MATED-12389 </t>
  </si>
  <si>
    <t>SIRENE ELETROMECÂNICA (ALCANCE MÁXIMO: 500M|PRESSÃO SONORA MÍNIMA: 110 DB)</t>
  </si>
  <si>
    <t>51,04</t>
  </si>
  <si>
    <t>63,28</t>
  </si>
  <si>
    <t xml:space="preserve"> MATED-12975 </t>
  </si>
  <si>
    <t>SIRENE PARA ALARME DE BOMBA EM FUNCIONAMENTO, 220V - IPRM</t>
  </si>
  <si>
    <t>36,42</t>
  </si>
  <si>
    <t>15,57</t>
  </si>
  <si>
    <t>PREVENÇAO E COMBATE A INCENDIO</t>
  </si>
  <si>
    <t xml:space="preserve"> 55.10.55 </t>
  </si>
  <si>
    <t xml:space="preserve"> 73.55.85 </t>
  </si>
  <si>
    <t>AVISADOR SONORO E VISUAL MW  CONVENCIONAL OU EQUIVALENTE</t>
  </si>
  <si>
    <t xml:space="preserve"> 55.10.10 </t>
  </si>
  <si>
    <t>AUXILIAR DE ENCANADOR OU BOMBEIRO HIDRÁULICO/ELETRICISTA</t>
  </si>
  <si>
    <t xml:space="preserve"> MATED-12910 </t>
  </si>
  <si>
    <t>BASE DECORATIVA PARA EXTINTORES (TIPO: APOIO NO PISO)</t>
  </si>
  <si>
    <t>24,58</t>
  </si>
  <si>
    <t>3,05</t>
  </si>
  <si>
    <t>2,45</t>
  </si>
  <si>
    <t xml:space="preserve"> 00020977/SINAPI </t>
  </si>
  <si>
    <t>Extintor de incendio portatil com carga de po quimico seco (pqs) de 8 kg, classe bc</t>
  </si>
  <si>
    <t xml:space="preserve"> MATED-13044 </t>
  </si>
  <si>
    <t>ABRIGO PARA EXTINTOR DE INCÊNDIO DE SOBREPOR (MATERIAL: AÇO CARBONO|MEDIDAS: 75X30X25CM)</t>
  </si>
  <si>
    <t>227,90</t>
  </si>
  <si>
    <t>28,62</t>
  </si>
  <si>
    <t>20,77</t>
  </si>
  <si>
    <t xml:space="preserve"> MATED-26990 </t>
  </si>
  <si>
    <t>LUMINÁRIA DE EMERGÊNCIA (TIPO: LED|POTÊNCIA: 8W|AUTONOMIA: 3 HORAS|FLUXO LUMINOSO: 1200LM|TENSÃO: 110V-220V|QUANTIDADE DE FARÓIS: 2|ACESSÓRIOS DE FIXAÇÃO: INCLUSOS)</t>
  </si>
  <si>
    <t>136,63</t>
  </si>
  <si>
    <t>11,60</t>
  </si>
  <si>
    <t xml:space="preserve"> MATED-9899 </t>
  </si>
  <si>
    <t>LUMINÁRIA DE EMERGÊNCIA (TIPO: LED|POTÊNCIA: 2W|AUTONOMIA: 6 HORAS|FLUXO LUMINOSO: 100LM|TENSÃO: 110V-220V|ACESSÓRIOS DE FIXAÇÃO: INCLUSOS)</t>
  </si>
  <si>
    <t>18,03</t>
  </si>
  <si>
    <t>4,68</t>
  </si>
  <si>
    <t>5,80</t>
  </si>
  <si>
    <t>61,00</t>
  </si>
  <si>
    <t xml:space="preserve"> MATED-32244 </t>
  </si>
  <si>
    <t>PLACA DE SINALIZAÇÃO DE EMERGÊNCIA (TIPO:MENSAGEM ESCRITA["M"]|FORMATO: RETANGULAR|MATERIAL: PVC|ESPESSURA: 1MM)*VALORES REFERENCIAIS APROXIMADOS</t>
  </si>
  <si>
    <t>98,94</t>
  </si>
  <si>
    <t xml:space="preserve"> ED-31485 </t>
  </si>
  <si>
    <t>SERVIÇO DE INSTALAÇÃO DE PLACA FOTOLUMINESCENTE PARA SINALIZAÇÃO DE EMERGÊNCIA</t>
  </si>
  <si>
    <t xml:space="preserve"> MATED-31383 </t>
  </si>
  <si>
    <t>PLACA DE SINALIZAÇÃO DE EMERGÊNCIA (TIPO: EQUIPAMENTOS DE COMBATE A INCÊNDIO E ALARME["E"]|FORMATO: QUADRADO|MATERIAL: PVC|ESPESSURA: 1MM)*VALORES REFERENCIAIS APROXIMADOS</t>
  </si>
  <si>
    <t>99,60</t>
  </si>
  <si>
    <t>1,49</t>
  </si>
  <si>
    <t xml:space="preserve"> MATED-31382 </t>
  </si>
  <si>
    <t>PLACA DE SINALIZAÇÃO DE EMERGÊNCIA (TIPO: ORIENTAÇÃO E SALVAMENTO["S"]|FORMATO: RETANGULAR|MATERIAL: PVC|ESPESSURA: 1MM)*VALORES REFERENCIAIS APROXIMADOS</t>
  </si>
  <si>
    <t>13,00</t>
  </si>
  <si>
    <t>54,00</t>
  </si>
  <si>
    <t>3,00</t>
  </si>
  <si>
    <t xml:space="preserve"> MATED-31381 </t>
  </si>
  <si>
    <t>PLACA DE SINALIZAÇÃO DE EMERGÊNCIA (TIPO: ALERTA["A"]|FORMATO: TRIANGULAR|MATERIAL: PVC|ESPESSURA: 1MM)*VALORES REFERENCIAIS APROXIMADOS</t>
  </si>
  <si>
    <t xml:space="preserve"> ED-26451 </t>
  </si>
  <si>
    <t>SOLDA EM ELETRODO REVESTIDO, EM PEÇAS DE AÇO PARA SERRALHEIRA, TIPO DE JUNTA EM ÂNGULO DE 90 GRAUS, ESP. 5MM, INCLUSIVE FORNECIMENTO</t>
  </si>
  <si>
    <t>5,40</t>
  </si>
  <si>
    <t xml:space="preserve"> ED-31988 </t>
  </si>
  <si>
    <t>FIXAÇÃO DE CORRIMÃO SIMPLES OU DUPLO METÁLICO, EM PISO COM CONCRETO, INCLUSIVE CORTE OU RASGO EM CONCRETO</t>
  </si>
  <si>
    <t xml:space="preserve"> ED-31998 </t>
  </si>
  <si>
    <t>CORRIMÃO DUPLO EM TUBO GALVANIZADO, COM COSTURA, CLASSE LEVE (NBR 5580), DIÂMETRO 1.1/2", ESP. 3MM, INCLUSIVE SUPORTE PARA CORRIMÃO EM BARRA CHATA (1"X1/2"), EXCLUSIVE PINTURA (FORNECIMENTO/FABRICAÇÃO)</t>
  </si>
  <si>
    <t xml:space="preserve"> ED-25714 </t>
  </si>
  <si>
    <t>SERVIÇO DE FABRICAÇÃO DE PEÇAS PARA SERRALHERIA, INCLUSIVE CORTE, MONTAGEM, SOLDAGEM E TRANSPORTE, EXCLUSIVE FORNECIMENTO, PINTURA ANTICORROSIVA E ASSENTAMENTO</t>
  </si>
  <si>
    <t xml:space="preserve"> ED-20188 </t>
  </si>
  <si>
    <t>BARRA CHATA (MATERIAL: AÇO|LARGURA: 1.1/2" OU 38,10MM|ESPESSURA: 3/16" OU 4,76MM|MASSA LINEAR: 1,42KG/M)   FORNECIMENTO, EXCLUSIVE SERVIÇO DE MONTAGEM/INSTALAÇÃO</t>
  </si>
  <si>
    <t>14,42</t>
  </si>
  <si>
    <t>29,42</t>
  </si>
  <si>
    <t xml:space="preserve"> ED-20187 </t>
  </si>
  <si>
    <t>BARRA CHATA (MATERIAL: AÇO|LARGURA: 1.1/4" OU 31,75MM|ESPESSURA: 3/16" OU 4,76MM|MASSA LINEAR: 1,19KG/M)   FORNECIMENTO, EXCLUSIVE SERVIÇO DE MONTAGEM/INSTALAÇÃO</t>
  </si>
  <si>
    <t>12,08</t>
  </si>
  <si>
    <t>75,41</t>
  </si>
  <si>
    <t xml:space="preserve"> ED-27905 </t>
  </si>
  <si>
    <t>TUBO DE AÇO (TIPO: CONDUÇÃO COM COSTURA|MATERIAL: AÇO GALVANIZADO|NORMA: NBR 5580|CLASSE: LEVE|DIÂMETRO: 50MM[2"]|ESPESSURA: 3,00MM|MASSA LINEAR:4,384KG/M)   FORNECIMENTO, EXCLUSIVE SERVIÇO DE MONTAGEM/INSTALAÇÃO</t>
  </si>
  <si>
    <t xml:space="preserve"> ED-32064 </t>
  </si>
  <si>
    <t>FIXAÇÃO DE GUARDA CORPO METÁLICO COM OU SEM CORRIMÃO, EM PISO COM CONCRETO, INCLUSIVE CORTE OU RASGO EM CONCRETO</t>
  </si>
  <si>
    <t xml:space="preserve"> ED-32052 </t>
  </si>
  <si>
    <t>GUARDA CORPO EXTERNO, ALTURA 130CM, EM TUBO GALVANIZADO, COM COSTURA, DIÂMETRO 2", ESP. 3MM, GRADIL COM QUADRO EM BARRA CHATA (1.1/4"X3/16") E DIVISÃO VERTICAL EM BARRA CHATA (1.1/2"X3/16"), EXCLUSIVE PINTURA (FORNECIMENTO/FABRICAÇÃO)</t>
  </si>
  <si>
    <t xml:space="preserve"> ED-26991 </t>
  </si>
  <si>
    <t>CORRIMÃO SIMPLES EM TUBO GALVANIZADO, COM COSTURA, CLASSE LEVE (NBR 5580), DIÂMETRO 1.1/2", ESP. 3MM, INCLUSIVE SUPORTE PARA CORRIMÃO EM BARRA CHATA (1"X1/2"), EXCLUSIVE PINTURA (FORNECIMENTO/FABRICAÇÃO)</t>
  </si>
  <si>
    <t xml:space="preserve"> ED-32107 </t>
  </si>
  <si>
    <t>FIXAÇÃO DE CORRIMÃO SIMPLES METÁLICO, EM GUARDA CORPO, INCLUSIVE CORTE, MONTAGEM E SOLDAGEM</t>
  </si>
  <si>
    <t>41,84</t>
  </si>
  <si>
    <t xml:space="preserve"> 00011748 </t>
  </si>
  <si>
    <t>VALVULA DE ESFERA BRUTA EM BRONZE, BITOLA 1/2"</t>
  </si>
  <si>
    <t xml:space="preserve"> 00011749 </t>
  </si>
  <si>
    <t>VALVULA DE ESFERA BRUTA EM BRONZE, BITOLA 3/4"</t>
  </si>
  <si>
    <t>Equipamentos e Acessórios para Instalações de Gás de Cozinha</t>
  </si>
  <si>
    <t xml:space="preserve"> 10554 </t>
  </si>
  <si>
    <t>Encargos Complementares - Encanador</t>
  </si>
  <si>
    <t>1,90</t>
  </si>
  <si>
    <t xml:space="preserve"> 9376 </t>
  </si>
  <si>
    <t>Regulador alta pressão tipo Fisher, 28mm, classe 300, 1º estagio</t>
  </si>
  <si>
    <t xml:space="preserve"> 00002696/SINAPI </t>
  </si>
  <si>
    <t>Encanador ou bombeiro hidraulico (horista)</t>
  </si>
  <si>
    <t>10,22</t>
  </si>
  <si>
    <t>7,29</t>
  </si>
  <si>
    <t xml:space="preserve"> 10593 </t>
  </si>
  <si>
    <t>Praio simples 30cm</t>
  </si>
  <si>
    <t xml:space="preserve"> 11254 </t>
  </si>
  <si>
    <t>Tarracha para tubos PVC de 3/4"</t>
  </si>
  <si>
    <t xml:space="preserve"> 11257 </t>
  </si>
  <si>
    <t>Tarracha para tubos PVC de 1 1/4"</t>
  </si>
  <si>
    <t>0,35</t>
  </si>
  <si>
    <t xml:space="preserve"> 10592 </t>
  </si>
  <si>
    <t>Lima chata 12"</t>
  </si>
  <si>
    <t xml:space="preserve"> 11256 </t>
  </si>
  <si>
    <t>Tarracha para tubos PVC de 1 1/2"</t>
  </si>
  <si>
    <t xml:space="preserve"> 11253 </t>
  </si>
  <si>
    <t>Tarracha para tubos PVC de 1/2"</t>
  </si>
  <si>
    <t>29,00</t>
  </si>
  <si>
    <t xml:space="preserve"> 11255 </t>
  </si>
  <si>
    <t>Tarracha para tubos PVC de 1"</t>
  </si>
  <si>
    <t xml:space="preserve"> 00011756 </t>
  </si>
  <si>
    <t>REGISTRO OU REGULADOR DE GAS COZINHA, VAZAO DE 2 KG/H, 2,8 KPA</t>
  </si>
  <si>
    <t xml:space="preserve"> 00007700 </t>
  </si>
  <si>
    <t>TUBO ACO GALVANIZADO COM COSTURA, CLASSE MEDIA, DN 3/4", E = *2,65* MM, PESO *1,58* KG/M (NBR 5580)</t>
  </si>
  <si>
    <t>85,00</t>
  </si>
  <si>
    <t xml:space="preserve"> 00006295 </t>
  </si>
  <si>
    <t>TE DE FERRO GALVANIZADO, DE 3/4"</t>
  </si>
  <si>
    <t>INSTALACOES HIDRAULICAS - AGUA</t>
  </si>
  <si>
    <t xml:space="preserve"> 005594 </t>
  </si>
  <si>
    <t>TAMPAO COM SEXTAVADO GALVANIZADO 3/4"</t>
  </si>
  <si>
    <t xml:space="preserve"> 00003909 </t>
  </si>
  <si>
    <t>LUVA DE FERRO GALVANIZADO, COM ROSCA BSP, DE 3/4"</t>
  </si>
  <si>
    <t xml:space="preserve"> MATED-27790 </t>
  </si>
  <si>
    <t>MANGUEIRA FLEXÍVEL (MATERIAL: COMPOSTO FLEXÍVEL DE PVC|DIÂMETRO: 3/8"|ESPESSURA: 3MM|APLICAÇÃO: MULTIÚSO|COR: TRANSPARENTE COM FAIXA AMARELA)</t>
  </si>
  <si>
    <t>11,12</t>
  </si>
  <si>
    <t>16,68</t>
  </si>
  <si>
    <t>15,25</t>
  </si>
  <si>
    <t xml:space="preserve"> 00040381 </t>
  </si>
  <si>
    <t>CURVA 45 GRAUS EM ACO CARBONO, SOLDAVEL, PRESSAO 3.000 LBS, DN 3/4"</t>
  </si>
  <si>
    <t xml:space="preserve"> 00040380 </t>
  </si>
  <si>
    <t>CURVA 90 GRAUS EM ACO CARBONO, RAIO CURTO, SOLDAVEL, PRESSAO 3.000 LBS, DN 3/4"</t>
  </si>
  <si>
    <t xml:space="preserve"> 00040378 </t>
  </si>
  <si>
    <t>CURVA 90 GRAUS EM ACO CARBONO, RAIO CURTO, SOLDAVEL, PRESSAO 3.000 LBS, DN 1/2"</t>
  </si>
  <si>
    <t>Caixas Enterradas</t>
  </si>
  <si>
    <t xml:space="preserve"> 101618 </t>
  </si>
  <si>
    <t>Escoramento e Preparo de Fundo de Valas</t>
  </si>
  <si>
    <t xml:space="preserve"> 00034643 </t>
  </si>
  <si>
    <t>CAIXA DE INSPECAO PARA ATERRAMENTO E PARA RAIOS, EM POLIPROPILENO, DIAMETRO = 300 MM X ALTURA = 400 MM (INCLUIDA TAMPA SEM ESCOTILHA)</t>
  </si>
  <si>
    <t>40,00</t>
  </si>
  <si>
    <t xml:space="preserve"> MATED-11992 </t>
  </si>
  <si>
    <t>16,13</t>
  </si>
  <si>
    <t>6,38</t>
  </si>
  <si>
    <t>7,91</t>
  </si>
  <si>
    <t>519,00</t>
  </si>
  <si>
    <t>Sistema de Proteção contra Descargas Atmosféricas - SPDA</t>
  </si>
  <si>
    <t xml:space="preserve"> 00011862 </t>
  </si>
  <si>
    <t>CONECTOR METALICO TIPO PARAFUSO FENDIDO (SPLIT BOLT), PARA CABOS ATE 50 MM2</t>
  </si>
  <si>
    <t xml:space="preserve"> 00000867 </t>
  </si>
  <si>
    <t>CABO DE COBRE NU 50 MM2 MEIO-DURO</t>
  </si>
  <si>
    <t>393,22</t>
  </si>
  <si>
    <t>37,00</t>
  </si>
  <si>
    <t xml:space="preserve"> 00004274 </t>
  </si>
  <si>
    <t>PARA-RAIOS TIPO FRANKLIN 350 MM, EM LATAO CROMADO, DUAS DESCIDAS, PARA PROTECAO DE EDIFICACOES CONTRA DESCARGAS ATMOSFERICAS</t>
  </si>
  <si>
    <t xml:space="preserve"> 98463 </t>
  </si>
  <si>
    <t>SUPORTE ISOLADOR PARA FIXAÇÃO DA CORDOALHA DE COBRE EM ALVENARIA OU CONCRETO - FORNECIMENTO E INSTALAÇÃO. AF_08/2023</t>
  </si>
  <si>
    <t xml:space="preserve"> 00000863 </t>
  </si>
  <si>
    <t>CABO DE COBRE NU 35 MM2 MEIO-DURO</t>
  </si>
  <si>
    <t xml:space="preserve"> ED-5631 </t>
  </si>
  <si>
    <t>MÓDULO PARA REDE (CONECTOR RJ45 CAT.6E), INCLUSIVE FORNECIMENTO E INSTALAÇÃO, EXCLUSIVE PLACA E SUPORTE</t>
  </si>
  <si>
    <t xml:space="preserve"> ED-5620 </t>
  </si>
  <si>
    <t>PLACA 4"X2" PARA UM (1) MÓDULO, INCLUSIVE FORNECIMENTO E INSTALAÇÃO, EXCLUSIVE SUPORTE E MÓDULO</t>
  </si>
  <si>
    <t>6,84</t>
  </si>
  <si>
    <t xml:space="preserve"> ED-5614 </t>
  </si>
  <si>
    <t>SUPORTE PARA PLACA 4"X2" PARA TRÊS (3) MÓDULOS, INCLUSIVE PARAFUSOS PARA FIXAÇÃO, FORNECIMENTO E INSTALAÇÃO, EXCLUSIVE PLACA E MÓDULO</t>
  </si>
  <si>
    <t>9,05</t>
  </si>
  <si>
    <t xml:space="preserve"> ED-5621 </t>
  </si>
  <si>
    <t>PLACA 4"X2" PARA DOIS (2) MÓDULOS, INCLUSIVE FORNECIMENTO E INSTALAÇÃO, EXCLUSIVE SUPORTE E MÓDULO</t>
  </si>
  <si>
    <t xml:space="preserve"> MATED-12438 </t>
  </si>
  <si>
    <t>CAIXA DE DISTRIBUIÇÃO (TIPO: EMBUTIR|MATERIAL: AÇO|ALTURA: 600MM|LARGURA: 600MM|PROFUNDIDADE*: 135MM|ACABAMENTO: PINTURA ELETROSTÁTICA|COR: CINZA|FECHO: INCLUSO|REFERÊNCIA: TLBE OU EQUIVALENTE|APLICAÇÃO: TELEFONIA/REDE/CFTV)*VALORES REFERENCIAIS APROXIMADOS</t>
  </si>
  <si>
    <t>448,99</t>
  </si>
  <si>
    <t xml:space="preserve"> ED-29067 </t>
  </si>
  <si>
    <t>RASGO OU CORTE EM ALVENARIA, COM PROFUNDIDADE MÁXIMA DE 20CM, PARA FIXAÇÃO DE PAINEL, QUADRO OU CAIXA, EXCLUSIVE ACABAMENTO EM ARGAMASSA DE CIMENTO</t>
  </si>
  <si>
    <t>22,16</t>
  </si>
  <si>
    <t>7,98</t>
  </si>
  <si>
    <t>17,85</t>
  </si>
  <si>
    <t xml:space="preserve"> ED-48303 </t>
  </si>
  <si>
    <t>ARGAMASSA, TRAÇO 1:4 (CIMENTO E AREIA), COM PREPARO MECANIZADO</t>
  </si>
  <si>
    <t>559,10</t>
  </si>
  <si>
    <t>2,24</t>
  </si>
  <si>
    <t>28,79</t>
  </si>
  <si>
    <t xml:space="preserve"> ED-29071 </t>
  </si>
  <si>
    <t>ACABAMENTO EM ARGAMASSA, TRAÇO 1:3 (CIMENTO E AREIA), COM PREPARO MECANIZADO, PARA REQUADRO DE PAINEL, QUADRO OU CAIXA, EXCLUSIVE RASGO EM ALVENARIA</t>
  </si>
  <si>
    <t>16,10</t>
  </si>
  <si>
    <t>17,61</t>
  </si>
  <si>
    <t>Redes de Lógica, Telefonia e Imagem</t>
  </si>
  <si>
    <t xml:space="preserve"> 87367 </t>
  </si>
  <si>
    <t>ARGAMASSA TRAÇO 1:1:6 (EM VOLUME DE CIMENTO, CAL E AREIA MÉDIA ÚMIDA) PARA EMBOÇO/MASSA ÚNICA/ASSENTAMENTO DE ALVENARIA DE VEDAÇÃO, PREPARO MANUAL. AF_08/2019</t>
  </si>
  <si>
    <t xml:space="preserve"> 00011250 </t>
  </si>
  <si>
    <t>CAIXA DE PASSAGEM/ LUZ / TELEFONIA, DE EMBUTIR, EM CHAPA DE ACO GALVANIZADO, DIMENSOES 20 X 20 X *12* CM (PADRAO CONCESSIONARIA LOCAL)</t>
  </si>
  <si>
    <t xml:space="preserve"> MATED-12105 </t>
  </si>
  <si>
    <t>PATCH PANEL (POSIÇÕES: 24|CATEGORIA: 6|GUIA TRASEIRO: INCLUSA|UNIDADE DE RACK: 1U|LARGURA: 19"[482,60MM]|ALTURA: 1,75"[44,45MM OU 1U]|APLICAÇÃO: BASTIDORE/RACK DE REDE)</t>
  </si>
  <si>
    <t>702,05</t>
  </si>
  <si>
    <t>253,12</t>
  </si>
  <si>
    <t>204,16</t>
  </si>
  <si>
    <t>INSTALACOES ELETRICAS - SONORIZACAO</t>
  </si>
  <si>
    <t xml:space="preserve"> 002535 </t>
  </si>
  <si>
    <t>RACK ABERTO 24U x 970mm</t>
  </si>
  <si>
    <t xml:space="preserve"> 00039599 </t>
  </si>
  <si>
    <t>CABO DE REDE, PAR TRANCADO UTP, 4 PARES, CATEGORIA 6 (CAT 6), ISOLAMENTO PVC (LSZH)</t>
  </si>
  <si>
    <t>2.181,20</t>
  </si>
  <si>
    <t xml:space="preserve"> MATED-11837 </t>
  </si>
  <si>
    <t>ELETRODUTO RÍGIDO (MATERIAL: PVC|TIPO: ROSCÁVEL|DIÂMETRO: 3/4")</t>
  </si>
  <si>
    <t>4,35</t>
  </si>
  <si>
    <t>4,79</t>
  </si>
  <si>
    <t>112,24</t>
  </si>
  <si>
    <t xml:space="preserve"> MATED-18325 </t>
  </si>
  <si>
    <t>ARRUELA LISA REDONDA (DIÂMETRO 6,8MM [1/4"]|ACABAMENTO: ZINCADO|PESO: 560UN/KG)*VALORES REFERENCIAIS APROXIMADOS</t>
  </si>
  <si>
    <t xml:space="preserve"> MATED-19506 </t>
  </si>
  <si>
    <t>PARAFUSO (ROSCA: INTEIRA|APLICAÇÃO: ELETROCALHA E PERFILADO|CABEÇA: LENTILHA|MATERIAL: INOX|ACABAMENTO: CROMADO|BITOLA: 1/4"[6,35MM]X1/2"[12,7MM]|PESO/100PÇ: 0,541KG)</t>
  </si>
  <si>
    <t>0,27</t>
  </si>
  <si>
    <t>0,36</t>
  </si>
  <si>
    <t xml:space="preserve"> MATED-18324 </t>
  </si>
  <si>
    <t>PORCA SEXTAVADA (MATERIAL: AÇO|DIÂMETRO: 6,35MM [1/4"]|PESO/100PÇ: 0,320 KG)</t>
  </si>
  <si>
    <t xml:space="preserve"> MATED-11881 </t>
  </si>
  <si>
    <t>PERFILADO (TIPO: PERFURADO|MATERIAL: CHAPA DE AÇO|TRATAMENTO: PRÉ-ZINCADO|CHAPA: N°18|LARGURA: 38MM|ALTURA: 38MM|TAMPA: NÃO INCLUSA)</t>
  </si>
  <si>
    <t>19,33</t>
  </si>
  <si>
    <t>23,20</t>
  </si>
  <si>
    <t xml:space="preserve"> MATED-19587 </t>
  </si>
  <si>
    <t>TALA RETA (TRATAMENTO: PRÉ-ZINCADO|QUANTIDADE DE FUROS: 4|CHAPA: N°18|MEDIDA: 38MM|APLICAÇÃO: EMENDA PARA PERFILADO)</t>
  </si>
  <si>
    <t>2,42</t>
  </si>
  <si>
    <t>0,81</t>
  </si>
  <si>
    <t xml:space="preserve"> MATED-19585 </t>
  </si>
  <si>
    <t>TAMPA PARA PERFILADO (TIPO: ENCAIXE|TRATAMENTO: PRÉ-ZINCADO|CHAPA: N°24|MEDIDA: 38MM)</t>
  </si>
  <si>
    <t>13,73</t>
  </si>
  <si>
    <t xml:space="preserve"> ED-19583 </t>
  </si>
  <si>
    <t>FIXAÇÃO DE PERFILADO HORIZONTAL, INCLUSIVE SUPORTE, VERGALHÃO E ACESSÓRIOS, EXCLUSIVE PERFILADO</t>
  </si>
  <si>
    <t>10,02</t>
  </si>
  <si>
    <t>364,20</t>
  </si>
  <si>
    <t xml:space="preserve"> ED-31410 </t>
  </si>
  <si>
    <t>GRANITO, COR CINZA ANDORINHA, ESP. 3CM, ACABAMENTO POLIDO, INCLUSIVE CORTE (FORNECIMENTO/FABRICAÇÃO)</t>
  </si>
  <si>
    <t xml:space="preserve"> MATED-12352 </t>
  </si>
  <si>
    <t>ARGAMASSA COLANTE (TIPO: AC-III|UTILIZAÇÃO: AMBIENTES INTERNOS E EXTERNOS)</t>
  </si>
  <si>
    <t>1,65</t>
  </si>
  <si>
    <t>0,47</t>
  </si>
  <si>
    <t xml:space="preserve"> ED-50377 </t>
  </si>
  <si>
    <t>GRANITEIRO/MARMORISTA COM ENCARGOS COMPLEMENTARES</t>
  </si>
  <si>
    <t>32,52</t>
  </si>
  <si>
    <t>5,96</t>
  </si>
  <si>
    <t xml:space="preserve"> ED-20777 </t>
  </si>
  <si>
    <t>APLICAÇÃO DE MASSA PLÁSTICA EM JUNTA, ESP. 2MM, INCLUSIVE FORNECIMENTO DO MATERIAL</t>
  </si>
  <si>
    <t>1,69</t>
  </si>
  <si>
    <t>2,08</t>
  </si>
  <si>
    <t xml:space="preserve"> ED-21626 </t>
  </si>
  <si>
    <t>RODABANCA/FRONTÃO PARA BANCADA EM GRANITO, COR CINZA ANDORINHA, ESP. 2CM, ALTURA DE 7CM, INCLUSIVE POLIMENTO DE ESPESSURA, EXCLUSIVE REJUNTAMENTO (FORNECIMENTO/FABRICAÇÃO)</t>
  </si>
  <si>
    <t>35,55</t>
  </si>
  <si>
    <t xml:space="preserve"> MATED-11968 </t>
  </si>
  <si>
    <t>PARAFUSO (ROSCA: UNC|APLICAÇÃO: PEDRAS|MATERIAL: LATÃO|CABEÇA DA PORCA: CALOTA PARA BUCHA|PORCA: INCLUSO|REFERÊCIA: 860CR OU EQUIVALENTE)</t>
  </si>
  <si>
    <t>10,94</t>
  </si>
  <si>
    <t>29,21</t>
  </si>
  <si>
    <t xml:space="preserve"> MATED-11967 </t>
  </si>
  <si>
    <t>SUPORTE (MATERIAL: LATÃO|ACABAMENTO: CROMADO|COMPRIMENTO*: 111,5MM|ALTURA*: 49,5MM|ESPESSURA*: 4MM|APLICAÇÃO: FERRAGEM PARA DIVISÓRIAS DE PEDRAS)*VALORES REFERENCIAIS APROXIMADOS</t>
  </si>
  <si>
    <t>48,09</t>
  </si>
  <si>
    <t>12,98</t>
  </si>
  <si>
    <t xml:space="preserve"> MATED-11969 </t>
  </si>
  <si>
    <t>CANTONEIRA (MATERIAL: LATÃO|ACABAMENTO: CROMADO|COMPRIMENTO*: 40MM|ALTURA*: 50MM|ESPESSURA*: 4MM|APLICAÇÃO: FERRAGEM PARA DIVISÓRIAS DE PEDRAS)*VALORES REFERENCIAIS APROXIMADOS</t>
  </si>
  <si>
    <t>34,98</t>
  </si>
  <si>
    <t>130,13</t>
  </si>
  <si>
    <t xml:space="preserve"> MATED-15101 </t>
  </si>
  <si>
    <t>MASSA PLÁSTICA (COR: BRANCA, CINZA OU PRETA|CATALIZADOR: INCLUSO|RENDIMENTO: 0,59KG/M2)</t>
  </si>
  <si>
    <t>1,14</t>
  </si>
  <si>
    <t xml:space="preserve"> MATED-12432 </t>
  </si>
  <si>
    <t>CHAPA DE GRANITO (COR: CINZA ANDORINHA|TIPO: POLIDO|ESPESSURA: 3CM) - IPRM</t>
  </si>
  <si>
    <t xml:space="preserve"> MATED-11970 </t>
  </si>
  <si>
    <t>PARAFUSO (TIPO: CASTELO|MATERIAL: LATÃO|NÚMERO: 8|ARRUELA: INCLUSA|BUCHA: INCLUSA)</t>
  </si>
  <si>
    <t>3,50</t>
  </si>
  <si>
    <t>8,93</t>
  </si>
  <si>
    <t xml:space="preserve"> MATED-11966 </t>
  </si>
  <si>
    <t>CHAPA (MATERIAL: LATÃO|ACABAMENTO: CROMADO|COMPRIMENTO*: 111,5MM|ALTURA*: 50MM|ESPESSURA*: 4MM|APLICAÇÃO: FERRAGEM PARA DIVISÓRIAS DE PEDRAS)*VALORES REFERENCIAIS APROXIMADOS</t>
  </si>
  <si>
    <t>49,79</t>
  </si>
  <si>
    <t>76,18</t>
  </si>
  <si>
    <t>74,93</t>
  </si>
  <si>
    <t>108,77</t>
  </si>
  <si>
    <t xml:space="preserve"> ED-21654 </t>
  </si>
  <si>
    <t>SOLEIRA EM GRANITO, COR CINZA ANDORINHA, ESP. 2CM, INCLUSIVE POLIMENTO DE ESPESSURA (FORNECIMENTO/FABRICAÇÃO)</t>
  </si>
  <si>
    <t>30,53</t>
  </si>
  <si>
    <t xml:space="preserve"> ED-20767 </t>
  </si>
  <si>
    <t>POLIMENTO DE ESPESSURA EM DE PEDRAS NATURAIS, INCLUSIVE LIXA</t>
  </si>
  <si>
    <t>2,50</t>
  </si>
  <si>
    <t xml:space="preserve"> ED-21694 </t>
  </si>
  <si>
    <t>GRANITO, COR CINZA ANDORINHA, ESP. 2CM, ACABAMENTO POLIDO, INCLUSIVE CORTE (FORNECIMENTO/FABRICAÇÃO)</t>
  </si>
  <si>
    <t xml:space="preserve"> ED-20775 </t>
  </si>
  <si>
    <t>FRISO PARA PINGADEIRA OU ANTIDERRAPANTE EM PEDRAS NATURAIS</t>
  </si>
  <si>
    <t xml:space="preserve"> MATED-12842 </t>
  </si>
  <si>
    <t>MOURÃO CALHA (MATERIAL: CONCRETO PRÉ-MOLDADO|RESISTÊNCIA CONCRETO: 20MPA|TIPO: V|ALTURA*: 300CM|PESO*: 100KG)*VALORES REFERENCIAIS APROXIMADOS</t>
  </si>
  <si>
    <t>11,59</t>
  </si>
  <si>
    <t>33,99</t>
  </si>
  <si>
    <t>7,82</t>
  </si>
  <si>
    <t xml:space="preserve"> ED-48324 </t>
  </si>
  <si>
    <t>TRANSPORTE, LANÇAMENTO E ADENSAMENTO DE CONCRETO EM RADIER, PISO OU ELEMENTO PRÉ MOLDADO, INCLUSIVE ACABAMENTO</t>
  </si>
  <si>
    <t>18,08</t>
  </si>
  <si>
    <t xml:space="preserve"> ED-48313 </t>
  </si>
  <si>
    <t>CONCRETO NÃO ESTRUTURAL, PREPARADO EM OBRA COM BETONEIRA, CONTROLE "B", COM FCK 10MPA, BRITA Nº (1 E 2), CONSISTÊNCIA PARA VIBRAÇÃO (FABRICAÇÃO)</t>
  </si>
  <si>
    <t>46,83</t>
  </si>
  <si>
    <t>194,79</t>
  </si>
  <si>
    <t>24,15</t>
  </si>
  <si>
    <t>14,80</t>
  </si>
  <si>
    <t>3,74</t>
  </si>
  <si>
    <t>3,82</t>
  </si>
  <si>
    <t>26,80</t>
  </si>
  <si>
    <t>6,03</t>
  </si>
  <si>
    <t>ELEMENTOS DECORATIVOS</t>
  </si>
  <si>
    <t xml:space="preserve"> 000100 </t>
  </si>
  <si>
    <t>AREIA GROSSA LAVADA</t>
  </si>
  <si>
    <t xml:space="preserve"> 012748 </t>
  </si>
  <si>
    <t xml:space="preserve"> 000200 </t>
  </si>
  <si>
    <t>PEDRA BRITADA #1 E 2</t>
  </si>
  <si>
    <t xml:space="preserve"> 008684 </t>
  </si>
  <si>
    <t>BASE PARA FIXACAO DE MASTRO EM CHAPA DE ACO 1/4"</t>
  </si>
  <si>
    <t xml:space="preserve"> 004362 </t>
  </si>
  <si>
    <t xml:space="preserve"> 099050 </t>
  </si>
  <si>
    <t>PEDREIRO</t>
  </si>
  <si>
    <t xml:space="preserve"> 000050 </t>
  </si>
  <si>
    <t>CIMENTO PORTLAND CP III 32RS NBR 11578 (quilo)</t>
  </si>
  <si>
    <t xml:space="preserve"> 099900 </t>
  </si>
  <si>
    <t>SERVENTE</t>
  </si>
  <si>
    <t xml:space="preserve"> 002891 </t>
  </si>
  <si>
    <t>Quadras e seus Equipamentos</t>
  </si>
  <si>
    <t xml:space="preserve"> 102486 </t>
  </si>
  <si>
    <t>CONCRETO FCK = 15MPA, TRAÇO 1:3,4:3,4 (EM MASSA SECA DE CIMENTO/ AREIA MÉDIA/ SEIXO ROLADO) - PREPARO MANUAL. AF_05/2021</t>
  </si>
  <si>
    <t xml:space="preserve"> 00044656 </t>
  </si>
  <si>
    <t>BUCHA DE ESPERA PARA FIXACAO DE TRAVE DE FUTSAL E POSTE DE VOLEI EM PVC, PARA TUBO DE 3", C = 40 CM</t>
  </si>
  <si>
    <t xml:space="preserve"> 00044657 </t>
  </si>
  <si>
    <t>TAMPA METALICA PARA BUCHA DE FIXACAO DE TRAVE DE FUTSAL E POSTE DE VOLEI, DIAMETRO 100 MM, ALTURA 55 MM</t>
  </si>
  <si>
    <t xml:space="preserve"> 00025398 </t>
  </si>
  <si>
    <t>CONJUNTO PARA FUTSAL COM PAR DE TRAVES OFICIAIS DE 3,00 X 2,00 M EM TUBO DE ACO GALVANIZADO 3" COM REQUADROS EM TUBO DE 1", PINTURA EM PRIMER COM TINTA ESMALTE SINTETICO E REDES DE POLIETILENO FIO 4 MM</t>
  </si>
  <si>
    <t>Paisagismo - Plantio</t>
  </si>
  <si>
    <t xml:space="preserve"> 00003322 </t>
  </si>
  <si>
    <t>GRAMA ESMERALDA OU SAO CARLOS OU CURITIBANA, EM PLACAS, SEM PLANTIO</t>
  </si>
  <si>
    <t>693,86</t>
  </si>
  <si>
    <t>Paisagismo</t>
  </si>
  <si>
    <t>3,35</t>
  </si>
  <si>
    <t xml:space="preserve"> 00044503/SINAPI </t>
  </si>
  <si>
    <t>Jardineiro (horista)</t>
  </si>
  <si>
    <t>19,55</t>
  </si>
  <si>
    <t xml:space="preserve"> 3800 </t>
  </si>
  <si>
    <t>Adubo mineral NPK (10-10-10)</t>
  </si>
  <si>
    <t>2,68</t>
  </si>
  <si>
    <t xml:space="preserve"> 140 </t>
  </si>
  <si>
    <t>Adubo orgânico bovino, cacau ou similar</t>
  </si>
  <si>
    <t>2,85</t>
  </si>
  <si>
    <t xml:space="preserve"> 2208 </t>
  </si>
  <si>
    <t>Terra vegetal</t>
  </si>
  <si>
    <t xml:space="preserve"> 12621 </t>
  </si>
  <si>
    <t>Planta - Costela de adão (mostera deliciosa)</t>
  </si>
  <si>
    <t>68,86</t>
  </si>
  <si>
    <t xml:space="preserve"> 10581 </t>
  </si>
  <si>
    <t>Encargos Complementares - Jardineiro</t>
  </si>
  <si>
    <t>0,16</t>
  </si>
  <si>
    <t>1,30</t>
  </si>
  <si>
    <t>0,40</t>
  </si>
  <si>
    <t>0,59</t>
  </si>
  <si>
    <t xml:space="preserve"> MATED-12834 </t>
  </si>
  <si>
    <t>ESPÉCIE VEGETAL (TIPO: ARBUSTO|NOME POPULAR: CAMARÁ|GÊNERO: LANTANA|ALTURA MÍNIMA DA MUDA: 15CM)</t>
  </si>
  <si>
    <t>200,00</t>
  </si>
  <si>
    <t xml:space="preserve"> ED-50378 </t>
  </si>
  <si>
    <t>26,47</t>
  </si>
  <si>
    <t>6,62</t>
  </si>
  <si>
    <t xml:space="preserve"> MATED-12835 </t>
  </si>
  <si>
    <t>ESPÉCIE VEGETAL (TIPO: PALMEIRA|NOME POPULAR: LICURI|JERIVÁ|GÊNERO: SYAGRUS|ALTURA MÉDIA: 1,80-2,20M)</t>
  </si>
  <si>
    <t>7,55</t>
  </si>
  <si>
    <t>8,82</t>
  </si>
  <si>
    <t>Total sem BDI</t>
  </si>
  <si>
    <t>Total do BDI</t>
  </si>
  <si>
    <t>Total Geral</t>
  </si>
  <si>
    <r>
      <t xml:space="preserve">Referência de Preços: </t>
    </r>
    <r>
      <rPr>
        <sz val="11"/>
        <rFont val="Albert Sans"/>
      </rPr>
      <t xml:space="preserve">SINAPI - 02/2026 - Minas Gerais ; SBC - 03/2026 - Minas Gerais ; SICRO3 - 10/2025 - Minas Gerais ; ORSE - 12/2025 - Sergipe ; SEINFRA - 028 - Ceará ; SETOP - 10/2025 - Minas Gerais ; SIURB - 07/2025 - São Paulo ; SUDECAP - 10/2025 - Minas Gerais
</t>
    </r>
  </si>
  <si>
    <t xml:space="preserve"> ED-48214 </t>
  </si>
  <si>
    <t>ALVENARIA DE BLOCO DE CONCRETO CHEIO COM ARMAÇÃO, EM CONCRETO COM FCK 15MPA , ESP. 19CM, PARA REVESTIMENTO, INCLUSIVE ARGAMASSA PARA ASSENTAMENTO (DETALHE D   CADERNO SEDS)</t>
  </si>
  <si>
    <t xml:space="preserve"> 8.1.8 </t>
  </si>
  <si>
    <t xml:space="preserve"> 91306 </t>
  </si>
  <si>
    <t>FECHADURA DE EMBUTIR PARA PORTAS INTERNAS, COMPLETA, ACABAMENTO PADRÃO MÉDIO, COM EXECUÇÃO DE FURO - FORNECIMENTO E INSTALAÇÃO. AF_12/2019</t>
  </si>
  <si>
    <t>INSTALAÇÕES HIDRÁULICAS</t>
  </si>
  <si>
    <t>INSTALAÇÕES SANITÁRIAS E PLUVIAIS</t>
  </si>
  <si>
    <t xml:space="preserve"> ED-50034 </t>
  </si>
  <si>
    <t>FORNECIMENTO E ASSENTAMENTO DE TUBO PVC RÍGIDO, ESGOTO, PB   SÉRIE NORMAL, DN 40MM (1.1/2"), INCLUSIVE CONEXÕES</t>
  </si>
  <si>
    <t xml:space="preserve"> 16.2 </t>
  </si>
  <si>
    <t xml:space="preserve"> ED-50027 </t>
  </si>
  <si>
    <t>FORNECIMENTO E ASSENTAMENTO DE TUBO PVC RÍGIDO, ESGOTO, PBV   SÉRIE NORMAL, DN 50 MM (2"), INCLUSIVE CONEXÕES</t>
  </si>
  <si>
    <t xml:space="preserve"> 16.3 </t>
  </si>
  <si>
    <t xml:space="preserve"> ED-50037 </t>
  </si>
  <si>
    <t>FORNECIMENTO E ASSENTAMENTO DE TUBO PVC RÍGIDO, ESGOTO, PBV   SÉRIE REFORÇADO, DN 75 MM (3"), INCLUSIVE CONEXÕES</t>
  </si>
  <si>
    <t xml:space="preserve"> 16.4 </t>
  </si>
  <si>
    <t xml:space="preserve"> ED-50029 </t>
  </si>
  <si>
    <t>FORNECIMENTO E ASSENTAMENTO DE TUBO PVC RÍGIDO, ESGOTO, PBV   SÉRIE NORMAL, DN 100 MM (4"), INCLUSIVE CONEXÕES</t>
  </si>
  <si>
    <t xml:space="preserve"> 16.5 </t>
  </si>
  <si>
    <t xml:space="preserve"> ED-50039 </t>
  </si>
  <si>
    <t>FORNECIMENTO E ASSENTAMENTO DE TUBO PVC RÍGIDO, ESGOTO, PBV   SÉRIE REFORÇADO, DN 150 MM (6"), INCLUSIVE CONEXÕES</t>
  </si>
  <si>
    <t xml:space="preserve"> 16.6 </t>
  </si>
  <si>
    <t xml:space="preserve"> ED-50031 </t>
  </si>
  <si>
    <t>FORNECIMENTO E ASSENTAMENTO DE TUBO PVC RÍGIDO, ESGOTO, PBV   SÉRIE NORMAL, DN 200 MM (8"), INCLUSIVE CONEXÕES</t>
  </si>
  <si>
    <t xml:space="preserve"> 16.7 </t>
  </si>
  <si>
    <t xml:space="preserve"> ED-50108 </t>
  </si>
  <si>
    <t>FORNECIMENTO E ASSENTAMENTO DE TUBO PVC RÍGIDO, COLETOR DE ESGOTO LISO (JEI), DN 250 MM (10"), INCLUSIVE CONEXÕES</t>
  </si>
  <si>
    <t xml:space="preserve"> 16.8 </t>
  </si>
  <si>
    <t xml:space="preserve"> ED-48586 </t>
  </si>
  <si>
    <t>CAIXA RETENTORA DE AREIA (50X60X70)CM, INCLUSIVE REVESTIMENTO INTERNO EM ARGAMASSA COM ADITIVO IMPERMEABILIZANTE, TAMPA DE CONCRETO, ESCAVAÇÃO E REATERRO, EXCLUSIVE CARGA E TRANSPORTE DE MATERIAL ESCAVADO</t>
  </si>
  <si>
    <t xml:space="preserve"> 16.9 </t>
  </si>
  <si>
    <t xml:space="preserve"> ED-49939 </t>
  </si>
  <si>
    <t>CAIXA DE GORDURA SIMPLES (CGS), CIRCULAR, EM CONCRETO PRÉ MOLDADO, CAPACIDADE DE 31L, INCLUSIVE ESCAVAÇÃO, REATERRO, TRANSPORTE E RETIRADA DO MATERIAL ESCAVADO (EM CAÇAMBA)</t>
  </si>
  <si>
    <t xml:space="preserve"> 16.10 </t>
  </si>
  <si>
    <t xml:space="preserve"> ED-49888 </t>
  </si>
  <si>
    <t>CAIXA DE ESGOTO DE INSPEÇÃO/PASSAGEM EM ALVENARIA (60X60X85CM), REVESTIMENTO EM ARGAMASSA COM ADITIVO IMPERMEABILIZANTE, COM TAMPA DE CONCRETO, INCLUSIVE ESCAVAÇÃO, REATERRO E TRANSPORTE COM RETIRADA DO MATERIAL ESCAVADO (EM CAÇAMBA)</t>
  </si>
  <si>
    <t xml:space="preserve"> 16.11 </t>
  </si>
  <si>
    <t xml:space="preserve"> ED-50011 </t>
  </si>
  <si>
    <t>CAIXA SIFONADA EM PVC COM GRELHA REDONDA 100 X 100 X 50 MM</t>
  </si>
  <si>
    <t xml:space="preserve"> 16.12 </t>
  </si>
  <si>
    <t xml:space="preserve"> ED-50007 </t>
  </si>
  <si>
    <t>CAIXA SIFONADA EM PVC COM GRELHA QUADRADA150 X 150 X 50 MM</t>
  </si>
  <si>
    <t xml:space="preserve"> 16.13 </t>
  </si>
  <si>
    <t xml:space="preserve"> ED-50009 </t>
  </si>
  <si>
    <t>CAIXA SIFONADA EM PVC COM GRELHA QUADRADA/REDONDA 150 X 185 X 75 MM</t>
  </si>
  <si>
    <t xml:space="preserve"> 16.14 </t>
  </si>
  <si>
    <t xml:space="preserve"> ED-49958 </t>
  </si>
  <si>
    <t>RALO SECO PVC CÔNICO 100 X 40 MM COM GRELHA REDONDA</t>
  </si>
  <si>
    <t xml:space="preserve"> 16.15 </t>
  </si>
  <si>
    <t xml:space="preserve"> ED-49954 </t>
  </si>
  <si>
    <t>RALO SIFONADO PVC CÔNICO 100 X 40 MM COM GRELHA REDONDA</t>
  </si>
  <si>
    <t xml:space="preserve"> 16.16 </t>
  </si>
  <si>
    <t xml:space="preserve"> ED-50653 </t>
  </si>
  <si>
    <t>CALHA EM CHAPA GALVANIZADA, ESP. 0,8MM (GSG 22), COM DESENVOLVIMENTO DE 100CM, INCLUSIVE IÇAMENTO MANUAL VERTICAL</t>
  </si>
  <si>
    <t xml:space="preserve"> 16.17 </t>
  </si>
  <si>
    <t xml:space="preserve"> ED-48555 </t>
  </si>
  <si>
    <t>CANALETA PARA DRENAGEM, PRÉ MOLDADA, TIPO MEIA CANA, DIÂMETRO 60CM, EXCLUSIVE TAMPA, INCLUSIVE ASSENTAMENTO EM ARGAMASSA, TRAÇO 1:3 (CIMENTO E AREIA), ESCAVAÇÃO, TRANSPORTE E RETIRADA DO MATERIAL ESCAVADO (EM CAÇAMBA)</t>
  </si>
  <si>
    <t xml:space="preserve"> 16.18 </t>
  </si>
  <si>
    <t xml:space="preserve"> ED-48587 </t>
  </si>
  <si>
    <t>CAIXA RETENTORA DE AREIA (100X100X100)CM, INCLUSIVE REVESTIMENTO INTERNO EM ARGAMASSA COM ADITIVO IMPERMEABILIZANTE, TAMPA DE CONCRETO, ESCAVAÇÃO E REATERRO, EXCLUSIVE CARGA E TRANSPORTE DE MATERIAL ESCAVADO</t>
  </si>
  <si>
    <t xml:space="preserve"> 16.19 </t>
  </si>
  <si>
    <t xml:space="preserve"> 92210 </t>
  </si>
  <si>
    <t>TUBO DE CONCRETO PARA REDES COLETORAS DE ÁGUAS PLUVIAIS, DIÂMETRO DE 400 MM, JUNTA RÍGIDA, INSTALADO EM LOCAL COM BAIXO NÍVEL DE INTERFERÊNCIAS - FORNECIMENTO E ASSENTAMENTO. AF_03/2024</t>
  </si>
  <si>
    <t>CABOS</t>
  </si>
  <si>
    <t xml:space="preserve"> 17.1.1 </t>
  </si>
  <si>
    <t xml:space="preserve"> 17.1.2 </t>
  </si>
  <si>
    <t xml:space="preserve"> 17.1.3 </t>
  </si>
  <si>
    <t xml:space="preserve"> 17.1.4 </t>
  </si>
  <si>
    <t xml:space="preserve"> 17.1.5 </t>
  </si>
  <si>
    <t xml:space="preserve"> 92984 </t>
  </si>
  <si>
    <t>CABO DE COBRE FLEXÍVEL ISOLADO, 25 MM², ANTI-CHAMA 0,6/1,0 KV, PARA REDE ENTERRADA DE DISTRIBUIÇÃO DE ENERGIA ELÉTRICA - FORNECIMENTO E INSTALAÇÃO. AF_12/2021</t>
  </si>
  <si>
    <t xml:space="preserve"> 17.1.6 </t>
  </si>
  <si>
    <t xml:space="preserve"> 101564 </t>
  </si>
  <si>
    <t>CABO DE COBRE FLEXÍVEL ISOLADO, 50 MM², 0,6/1,0 KV, PARA REDE AÉREA DE DISTRIBUIÇÃO DE ENERGIA ELÉTRICA DE BAIXA TENSÃO - FORNECIMENTO E INSTALAÇÃO. AF_12/2025</t>
  </si>
  <si>
    <t xml:space="preserve"> 17.1.7 </t>
  </si>
  <si>
    <t xml:space="preserve"> 101568 </t>
  </si>
  <si>
    <t>CABO DE COBRE FLEXÍVEL ISOLADO, 120 MM², 0,6/1,0 KV, PARA REDE AÉREA DE DISTRIBUIÇÃO DE ENERGIA ELÉTRICA DE BAIXA TENSÃO - FORNECIMENTO E INSTALAÇÃO. AF_12/2025</t>
  </si>
  <si>
    <t>ELETRODUTOS</t>
  </si>
  <si>
    <t xml:space="preserve"> 17.2.1 </t>
  </si>
  <si>
    <t>ELETRODUTO FLEXÍVEL CORRUGADO EM PVC, ANTI CHAMA, DIÂMETRO DE 25MM (3/4"), APLICADO EM ALVENARIA, INCLUSIVE RASGO</t>
  </si>
  <si>
    <t xml:space="preserve"> 17.2.2 </t>
  </si>
  <si>
    <t xml:space="preserve"> ED-49415 </t>
  </si>
  <si>
    <t>ELETRODUTO FLEXÍVEL CORRUGADO EM PVC, ANTI CHAMA, DIÂMETRO DE 32MM (1"), APLICADO EM ALVENARIA, INCLUSIVE RASGO</t>
  </si>
  <si>
    <t xml:space="preserve"> 17.2.3 </t>
  </si>
  <si>
    <t xml:space="preserve"> 91860 </t>
  </si>
  <si>
    <t>ELETRODUTO FLEXÍVEL CORRUGADO, PEAD, DN 40 MM (1 1/4"), PARA CIRCUITOS TERMINAIS, INSTALADO EM PAREDE - FORNECIMENTO E INSTALAÇÃO. AF_03/2023</t>
  </si>
  <si>
    <t xml:space="preserve"> 17.2.4 </t>
  </si>
  <si>
    <t xml:space="preserve"> 97667 </t>
  </si>
  <si>
    <t>ELETRODUTO FLEXÍVEL CORRUGADO, PEAD, DN 50 (1 1/2"), PARA REDE ENTERRADA DE DISTRIBUIÇÃO DE ENERGIA ELÉTRICA - FORNECIMENTO E INSTALAÇÃO. AF_12/2021</t>
  </si>
  <si>
    <t xml:space="preserve"> 17.2.5 </t>
  </si>
  <si>
    <t xml:space="preserve"> 95727 </t>
  </si>
  <si>
    <t>ELETRODUTO RÍGIDO SOLDÁVEL, PVC, DN 25 MM (3/4"), APARENTE - FORNECIMENTO E INSTALAÇÃO. AF_01/2026</t>
  </si>
  <si>
    <t xml:space="preserve"> 17.2.6 </t>
  </si>
  <si>
    <t>ELETRODUTO RÍGIDO SOLDÁVEL, PVC, DN 32 MM (1"), APARENTE - FORNECIMENTO E INSTALAÇÃO. AF_01/2026</t>
  </si>
  <si>
    <t xml:space="preserve"> 17.2.7 </t>
  </si>
  <si>
    <t xml:space="preserve"> 95815 </t>
  </si>
  <si>
    <t>CONDULETE DE PVC, TIPO TB, PARA ELETRODUTO DE PVC SOLDÁVEL DN 32 MM (1'</t>
  </si>
  <si>
    <t xml:space="preserve"> 17.2.8 </t>
  </si>
  <si>
    <t xml:space="preserve"> 93009 </t>
  </si>
  <si>
    <t>ELETRODUTO RÍGIDO ROSCÁVEL, PVC, DN 60 MM (2"), PARA REDE ENTERRADA DE DISTRIBUIÇÃO DE ENERGIA ELÉTRICA - FORNECIMENTO E INSTALAÇÃO. AF_12/2021</t>
  </si>
  <si>
    <t xml:space="preserve"> 17.2.9 </t>
  </si>
  <si>
    <t xml:space="preserve"> 93010 </t>
  </si>
  <si>
    <t>ELETRODUTO RÍGIDO ROSCÁVEL, PVC, DN 75 MM (2 1/2"), PARA REDE ENTERRADA DE DISTRIBUIÇÃO DE ENERGIA ELÉTRICA - FORNECIMENTO E INSTALAÇÃO. AF_12/2021</t>
  </si>
  <si>
    <t>DISJUNTORES E QUADROS</t>
  </si>
  <si>
    <t xml:space="preserve"> 17.3.1 </t>
  </si>
  <si>
    <t xml:space="preserve"> 17.3.2 </t>
  </si>
  <si>
    <t xml:space="preserve"> 17.3.3 </t>
  </si>
  <si>
    <t xml:space="preserve"> 93662 </t>
  </si>
  <si>
    <t>DISJUNTOR BIPOLAR TIPO DIN, CORRENTE NOMINAL DE 20A - FORNECIMENTO E INSTALAÇÃO. AF_07/2025</t>
  </si>
  <si>
    <t xml:space="preserve"> 17.3.4 </t>
  </si>
  <si>
    <t xml:space="preserve"> 17.3.5 </t>
  </si>
  <si>
    <t xml:space="preserve"> 17.3.6 </t>
  </si>
  <si>
    <t xml:space="preserve"> 101894 </t>
  </si>
  <si>
    <t>DISJUNTOR TRIPOLAR TIPO NEMA, CORRENTE NOMINAL DE 60 ATÉ 100A - FORNECIMENTO E INSTALAÇÃO. AF_07/2025</t>
  </si>
  <si>
    <t xml:space="preserve"> 17.3.7 </t>
  </si>
  <si>
    <t xml:space="preserve"> ED-15117 </t>
  </si>
  <si>
    <t>DISJUNTOR DE PROTEÇÃO DIFERENCIAL RESIDUAL (DR), TETRAPOLAR TIPO DIN, CORRENTE NOMINAL DE 63A, SENSIBILIDADE DE 30MA, FORNECIMENTO E INSTALAÇÃO, INCLUSIVE TERMINAL ILHÓS</t>
  </si>
  <si>
    <t xml:space="preserve"> 17.3.8 </t>
  </si>
  <si>
    <t xml:space="preserve"> ED-5443 </t>
  </si>
  <si>
    <t>DISJUNTOR DE PROTEÇÃO DIFERENCIAL RESIDUAL (DR), TETRAPOLAR TIPO DIN, CORRENTE NOMINAL DE 100A, SENSIBILIDADE DE 30MA, FORNECIMENTO E INSTALAÇÃO, INCLUSIVE TERMINAL ILHÓS</t>
  </si>
  <si>
    <t xml:space="preserve"> 17.3.9 </t>
  </si>
  <si>
    <t xml:space="preserve"> ED-16601 </t>
  </si>
  <si>
    <t>DISPOSITIVO DE PROTEÇÃO CONTRA SURTOS (DPS) MONOPOLAR, CORRENTE DE INTERRUPÇÃO 45KA, INCLUSIVE TERMINAL ILHÓS</t>
  </si>
  <si>
    <t xml:space="preserve"> 17.3.10 </t>
  </si>
  <si>
    <t xml:space="preserve"> ED-14197 </t>
  </si>
  <si>
    <t>QUADRO DE DISTRIBUIÇÃO DE EMBUTIR EM CHAPA, PARA 44 DISJUNTORES DIN, INCLUSIVE BARRAMENTOS NEUTRO/TERRA E BARRAMENTO TRIFÁSICO DE 100A</t>
  </si>
  <si>
    <t xml:space="preserve"> 17.3.11 </t>
  </si>
  <si>
    <t xml:space="preserve"> 93669 </t>
  </si>
  <si>
    <t>DISJUNTOR TRIPOLAR TIPO DIN, CORRENTE NOMINAL DE 20A - FORNECIMENTO E INSTALAÇÃO. AF_07/2025</t>
  </si>
  <si>
    <t xml:space="preserve"> 17.3.12 </t>
  </si>
  <si>
    <t xml:space="preserve"> 17.3.13 </t>
  </si>
  <si>
    <t xml:space="preserve"> 93672 </t>
  </si>
  <si>
    <t>DISJUNTOR TRIPOLAR TIPO DIN, CORRENTE NOMINAL DE 40A - FORNECIMENTO E INSTALAÇÃO. AF_07/2025</t>
  </si>
  <si>
    <t xml:space="preserve"> 17.3.14 </t>
  </si>
  <si>
    <t xml:space="preserve"> 101898 </t>
  </si>
  <si>
    <t>DISJUNTOR TERMOMAGNÉTICO TRIPOLAR, CORRENTE NOMINAL DE 400A - FORNECIMENTO E INSTALAÇÃO. AF_07/2025</t>
  </si>
  <si>
    <t xml:space="preserve"> 17.3.15 </t>
  </si>
  <si>
    <t xml:space="preserve"> ED-20592 </t>
  </si>
  <si>
    <t>ENTRADA DE ENERGIA SUBTERRÂNEA, TIPO F4, PADRÃO CEMIG, CARGA INSTALADA DE 114,1KVA ATÉ 152KVA, TRIFÁSICO, COM SAÍDA SUBTERRÂNEA, INCLUSIVE POSTE, CAIXA PARA MEDIDOR, DISJUNTOR, BARRAMENTO, ATERRAMENTO E ACESSÓRIOS</t>
  </si>
  <si>
    <t>CAIXAS, TOMADAS E INTERRUPTORES</t>
  </si>
  <si>
    <t xml:space="preserve"> 17.4.1 </t>
  </si>
  <si>
    <t xml:space="preserve"> 92866 </t>
  </si>
  <si>
    <t>CAIXA SEXTAVADA 3" X 3", METÁLICA, INSTALADA EM LAJE - FORNECIMENTO E INSTALAÇÃO. AF_03/2023</t>
  </si>
  <si>
    <t xml:space="preserve"> 17.4.2 </t>
  </si>
  <si>
    <t xml:space="preserve"> 92000 </t>
  </si>
  <si>
    <t>TOMADA BAIXA DE EMBUTIR (1 MÓDULO), 2P+T 10 A, INCLUINDO SUPORTE E PLACA - FORNECIMENTO E INSTALAÇÃO. AF_03/2023</t>
  </si>
  <si>
    <t xml:space="preserve"> 17.4.3 </t>
  </si>
  <si>
    <t xml:space="preserve"> 91996 </t>
  </si>
  <si>
    <t>TOMADA MÉDIA DE EMBUTIR (1 MÓDULO), 2P+T 10 A, INCLUINDO SUPORTE E PLACA - FORNECIMENTO E INSTALAÇÃO. AF_03/2023</t>
  </si>
  <si>
    <t xml:space="preserve"> 17.4.4 </t>
  </si>
  <si>
    <t xml:space="preserve"> 17.4.5 </t>
  </si>
  <si>
    <t xml:space="preserve"> 91953 </t>
  </si>
  <si>
    <t>INTERRUPTOR SIMPLES (1 MÓDULO), 10A/250V, INCLUINDO SUPORTE E PLACA - FORNECIMENTO E INSTALAÇÃO. AF_03/2023</t>
  </si>
  <si>
    <t xml:space="preserve"> 17.4.6 </t>
  </si>
  <si>
    <t xml:space="preserve"> 17.4.7 </t>
  </si>
  <si>
    <t xml:space="preserve"> 91993 </t>
  </si>
  <si>
    <t>TOMADA ALTA DE EMBUTIR (1 MÓDULO), 2P+T 20 A, INCLUINDO SUPORTE E PLACA - FORNECIMENTO E INSTALAÇÃO. AF_03/2023</t>
  </si>
  <si>
    <t xml:space="preserve"> 17.4.8 </t>
  </si>
  <si>
    <t xml:space="preserve"> 91959 </t>
  </si>
  <si>
    <t>INTERRUPTOR SIMPLES (2 MÓDULOS), 10A/250V, INCLUINDO SUPORTE E PLACA - FORNECIMENTO E INSTALAÇÃO. AF_03/2023</t>
  </si>
  <si>
    <t xml:space="preserve"> 17.4.9 </t>
  </si>
  <si>
    <t xml:space="preserve"> 97595 </t>
  </si>
  <si>
    <t>SENSOR DE PRESENÇA COM FOTOCÉLULA, FIXAÇÃO EM PAREDE - FORNECIMENTO E INSTALAÇÃO. AF_09/2024</t>
  </si>
  <si>
    <t xml:space="preserve"> 17.4.10 </t>
  </si>
  <si>
    <t xml:space="preserve"> ED-49165 </t>
  </si>
  <si>
    <t>CAIXA DE PASSAGEM PARA PISO EM ALUMÍNIO, TAMPA REVERSÍVEL (ANTIDERRAPANTE OU LISA), DIMENSÃO (200X200X100)MM, INCLUSIVE ACESSÓRIOS E FIXAÇÃO</t>
  </si>
  <si>
    <t>LUMINÁRIAS</t>
  </si>
  <si>
    <t xml:space="preserve"> 17.5.1 </t>
  </si>
  <si>
    <t xml:space="preserve"> ED-13336 </t>
  </si>
  <si>
    <t>LUMINÁRIA COMERCIAL CHANFRADA DE SOBREPOR COMPLETA, PARA UMA (1) LÂMPADA TUBULAR LED 1X18W ØT8, TEMPERATURA DA COR 6500K, FORNECIMENTO E INSTALAÇÃO, INCLUSIVE BASE E LÂMPADA</t>
  </si>
  <si>
    <t xml:space="preserve"> 17.5.2 </t>
  </si>
  <si>
    <t xml:space="preserve"> ED-13338 </t>
  </si>
  <si>
    <t>LUMINÁRIA COMERCIAL CHANFRADA DE SOBREPOR COMPLETA, PARA DUAS (2) LÂMPADAS TUBULARES LED 2X18W ØT8, TEMPERATURA DA COR 6500K, FORNECIMENTO E INSTALAÇÃO, INCLUSIVE BASE E LÂMPADAS</t>
  </si>
  <si>
    <t xml:space="preserve"> 17.5.3 </t>
  </si>
  <si>
    <t xml:space="preserve"> ED-49392 </t>
  </si>
  <si>
    <t>LUMINÁRIA COMERCIAL CHANFRADA DE SOBREPOR, PARA DUAS (2) LÂMPADAS TUBULARES FLUORESCENTE 2X32W ØT8 OU 2X40W ØT10 OU LED 2X18W ØT8, FORNECIMENTO E INSTALAÇÃO, EXCLUSIVE BASE, REATOR E LÂMPADAS</t>
  </si>
  <si>
    <t xml:space="preserve"> 17.5.4 </t>
  </si>
  <si>
    <t xml:space="preserve"> ED-22350 </t>
  </si>
  <si>
    <t>REFLETOR DE LED, POTÊNCIA DE 200W, EXCLUSIVE SUPORTE E POSTE</t>
  </si>
  <si>
    <t xml:space="preserve"> 19.7 </t>
  </si>
  <si>
    <t xml:space="preserve"> 19.8 </t>
  </si>
  <si>
    <t xml:space="preserve"> 19.9 </t>
  </si>
  <si>
    <t xml:space="preserve"> 19.10 </t>
  </si>
  <si>
    <t xml:space="preserve"> 19.11 </t>
  </si>
  <si>
    <t xml:space="preserve"> 19.12 </t>
  </si>
  <si>
    <t xml:space="preserve"> 86883 </t>
  </si>
  <si>
    <t>SIFÃO DO TIPO FLEXÍVEL EM PVC 1 X 1.1/2 - FORNECIMENTO E INSTALAÇÃO. AF_01/2020</t>
  </si>
  <si>
    <t xml:space="preserve"> 19.13 </t>
  </si>
  <si>
    <t xml:space="preserve"> ED-50321 </t>
  </si>
  <si>
    <t>SIFÃO DE METAL PARA PIA, TIPO COPO COM ACABAMENTO CROMADO, DIÂMETRO DE (1.1/2"X1.1/2" OU 2"), INCLUSIVE ACESSÓRIOS</t>
  </si>
  <si>
    <t xml:space="preserve"> 19.14 </t>
  </si>
  <si>
    <t xml:space="preserve"> 86879 </t>
  </si>
  <si>
    <t>VÁLVULA EM PLÁSTICO 1" PARA PIA, TANQUE OU LAVATÓRIO, COM OU SEM LADRÃO - FORNECIMENTO E INSTALAÇÃO. AF_01/2020</t>
  </si>
  <si>
    <t xml:space="preserve"> 19.15 </t>
  </si>
  <si>
    <t xml:space="preserve"> 86877 </t>
  </si>
  <si>
    <t>VÁLVULA EM METAL CROMADO 1.1/2" X 1.1/2" PARA TANQUE OU LAVATÓRIO, COM OU SEM LADRÃO - FORNECIMENTO E INSTALAÇÃO. AF_01/2020</t>
  </si>
  <si>
    <t xml:space="preserve"> 19.16 </t>
  </si>
  <si>
    <t xml:space="preserve"> 86901 </t>
  </si>
  <si>
    <t>CUBA DE EMBUTIR OVAL EM LOUÇA BRANCA, 35 X 50CM OU EQUIVALENTE - FORNECIMENTO E INSTALAÇÃO. AF_01/2020</t>
  </si>
  <si>
    <t xml:space="preserve"> 19.17 </t>
  </si>
  <si>
    <t xml:space="preserve"> CPU-693 </t>
  </si>
  <si>
    <t>CUBA DE EMBUTIR RETANGULAR DE AÇO INOXIDÁVEL, 70 X 50 X 33 CM - FORNECIMENTO E INSTALAÇÃO. AF_02/2026</t>
  </si>
  <si>
    <t xml:space="preserve"> 19.18 </t>
  </si>
  <si>
    <t xml:space="preserve"> 86872 </t>
  </si>
  <si>
    <t>TANQUE DE LOUÇA BRANCA COM COLUNA, 30L OU EQUIVALENTE - FORNECIMENTO E INSTALAÇÃO. AF_01/2020</t>
  </si>
  <si>
    <t xml:space="preserve"> 19.19 </t>
  </si>
  <si>
    <t xml:space="preserve"> 86904 </t>
  </si>
  <si>
    <t>LAVATÓRIO LOUÇA BRANCA SUSPENSO, 29,5 X 39CM OU EQUIVALENTE, PADRÃO POPULAR - FORNECIMENTO E INSTALAÇÃO. AF_01/2020</t>
  </si>
  <si>
    <t xml:space="preserve"> 19.20 </t>
  </si>
  <si>
    <t xml:space="preserve"> ED-50299 </t>
  </si>
  <si>
    <t>BACIA SANITÁRIA (VASO) DE LOUÇA CONVENCIONAL INFANTIL, COR BRANCA, INCLUSIVE ACESSÓRIOS DE FIXAÇÃO/VEDAÇÃO, VÁLVULA DE DESCARGA METÁLICA COM ACIONAMENTO DUPLO, TUBO DE LIGAÇÃO DE LATÃO COM CANOPLA E REJUNTAMENTO</t>
  </si>
  <si>
    <t xml:space="preserve"> 19.21 </t>
  </si>
  <si>
    <t xml:space="preserve"> ED-6925 </t>
  </si>
  <si>
    <t>BACIA SANITÁRIA (VASO) DE LOUÇA CONVENCIONAL ACESSÍVEL (PCR/PMR), COR BRANCA, INCLUSIVE ACESSÓRIOS DE FIXAÇÃO/VEDAÇÃO, VÁLVULA DE DESCARGA METÁLICA COM ACIONAMENTO DUPLO, TUBO DE LIGAÇÃO DE LATÃO COM CANOPLA E REJUNTAMENTO, EXCLUSIVE ASSENTO</t>
  </si>
  <si>
    <t xml:space="preserve"> 20.1.1 </t>
  </si>
  <si>
    <t xml:space="preserve"> 20.1.2 </t>
  </si>
  <si>
    <t xml:space="preserve"> 20.1.3 </t>
  </si>
  <si>
    <t xml:space="preserve"> 20.1.4 </t>
  </si>
  <si>
    <t xml:space="preserve"> 20.1.5 </t>
  </si>
  <si>
    <t xml:space="preserve"> 20.1.6 </t>
  </si>
  <si>
    <t xml:space="preserve"> 20.1.7 </t>
  </si>
  <si>
    <t xml:space="preserve"> 20.1.8 </t>
  </si>
  <si>
    <t xml:space="preserve"> 20.1.9 </t>
  </si>
  <si>
    <t xml:space="preserve"> 20.1.10 </t>
  </si>
  <si>
    <t xml:space="preserve"> 20.1.11 </t>
  </si>
  <si>
    <t xml:space="preserve"> 20.1.12 </t>
  </si>
  <si>
    <t xml:space="preserve"> 20.1.13 </t>
  </si>
  <si>
    <t xml:space="preserve"> 20.1.14 </t>
  </si>
  <si>
    <t xml:space="preserve"> 20.1.15 </t>
  </si>
  <si>
    <t xml:space="preserve"> 20.2.1 </t>
  </si>
  <si>
    <t xml:space="preserve"> 20.2.2 </t>
  </si>
  <si>
    <t xml:space="preserve"> 20.2.3 </t>
  </si>
  <si>
    <t xml:space="preserve"> 20.2.4 </t>
  </si>
  <si>
    <t xml:space="preserve"> 20.2.5 </t>
  </si>
  <si>
    <t xml:space="preserve"> 20.3.1 </t>
  </si>
  <si>
    <t xml:space="preserve"> 20.3.2 </t>
  </si>
  <si>
    <t xml:space="preserve"> 20.3.3 </t>
  </si>
  <si>
    <t xml:space="preserve"> 20.4.1 </t>
  </si>
  <si>
    <t xml:space="preserve"> 20.4.2 </t>
  </si>
  <si>
    <t xml:space="preserve"> 20.5.1 </t>
  </si>
  <si>
    <t xml:space="preserve"> 20.5.2 </t>
  </si>
  <si>
    <t xml:space="preserve"> 20.5.3 </t>
  </si>
  <si>
    <t xml:space="preserve"> 20.5.4 </t>
  </si>
  <si>
    <t xml:space="preserve"> 20.5.5 </t>
  </si>
  <si>
    <t xml:space="preserve"> 20.5.6 </t>
  </si>
  <si>
    <t xml:space="preserve"> 20.5.7 </t>
  </si>
  <si>
    <t xml:space="preserve"> 20.5.8 </t>
  </si>
  <si>
    <t xml:space="preserve"> 20.5.9 </t>
  </si>
  <si>
    <t xml:space="preserve"> 20.5.10 </t>
  </si>
  <si>
    <t xml:space="preserve"> 20.5.11 </t>
  </si>
  <si>
    <t xml:space="preserve"> 20.5.12 </t>
  </si>
  <si>
    <t xml:space="preserve"> 20.5.13 </t>
  </si>
  <si>
    <t xml:space="preserve"> 20.5.14 </t>
  </si>
  <si>
    <t xml:space="preserve"> 20.5.15 </t>
  </si>
  <si>
    <t xml:space="preserve"> 20.6.1 </t>
  </si>
  <si>
    <t xml:space="preserve"> 20.6.2 </t>
  </si>
  <si>
    <t xml:space="preserve"> 20.6.3 </t>
  </si>
  <si>
    <t xml:space="preserve"> 20.6.4 </t>
  </si>
  <si>
    <t xml:space="preserve"> 21.8 </t>
  </si>
  <si>
    <t xml:space="preserve"> 21.9 </t>
  </si>
  <si>
    <t xml:space="preserve"> 21.10 </t>
  </si>
  <si>
    <t xml:space="preserve"> 21.11 </t>
  </si>
  <si>
    <t xml:space="preserve"> 21.12 </t>
  </si>
  <si>
    <t xml:space="preserve"> 22.4 </t>
  </si>
  <si>
    <t xml:space="preserve"> 22.5 </t>
  </si>
  <si>
    <t xml:space="preserve"> 22.6 </t>
  </si>
  <si>
    <t xml:space="preserve"> 23.1.1 </t>
  </si>
  <si>
    <t xml:space="preserve"> 23.1.2 </t>
  </si>
  <si>
    <t xml:space="preserve"> 23.2.1 </t>
  </si>
  <si>
    <t xml:space="preserve"> 23.2.2 </t>
  </si>
  <si>
    <t xml:space="preserve"> 23.2.3 </t>
  </si>
  <si>
    <t xml:space="preserve"> 23.2.4 </t>
  </si>
  <si>
    <t xml:space="preserve"> 23.3.1 </t>
  </si>
  <si>
    <t xml:space="preserve"> 23.3.2 </t>
  </si>
  <si>
    <t xml:space="preserve"> ED-26527 </t>
  </si>
  <si>
    <t>ELETRODUTO DE PVC RÍGIDO ROSCÁVEL, DIÂMETRO DE 20MM (3/4"), INSTALAÇÃO EMBUTIDA OU ENTERRADA, INCLUSIVE CONEXÕES, EXCLUSIVE RASGO EM ALVENARIA/CONCRETO OU ESCAVAÇÃO</t>
  </si>
  <si>
    <t xml:space="preserve"> 23.3.3 </t>
  </si>
  <si>
    <t xml:space="preserve"> 24.3 </t>
  </si>
  <si>
    <t xml:space="preserve"> 24.4 </t>
  </si>
  <si>
    <t xml:space="preserve"> 24.5 </t>
  </si>
  <si>
    <t xml:space="preserve"> 26 </t>
  </si>
  <si>
    <t xml:space="preserve"> 26.1 </t>
  </si>
  <si>
    <t xml:space="preserve"> 26.2 </t>
  </si>
  <si>
    <t xml:space="preserve"> ED-49572 </t>
  </si>
  <si>
    <t>POSTE DE VÔLEI OU PETECA OFICIAL (PAR) COM REDE, EM TUBO DE AÇO, DIÂMETRO DE 3", TIPO TELESCÓPICO, INCLUSIVE TRATAMENTO ANTICORROSIVO E PINTURA</t>
  </si>
  <si>
    <t xml:space="preserve"> 26.3 </t>
  </si>
  <si>
    <t xml:space="preserve"> ED-49574 </t>
  </si>
  <si>
    <t>TABELA DE BASQUETE OFICIAL COM ARO FIXO, REDE E POSTE METÁLICO, INCLUSIVE SUPORTE PARA PISO, INCLUSIVE TRATAMENTO ANTICORROSIVO E PINTURA</t>
  </si>
  <si>
    <t xml:space="preserve"> 26.4 </t>
  </si>
  <si>
    <t xml:space="preserve"> 26.5 </t>
  </si>
  <si>
    <t xml:space="preserve"> 26.6 </t>
  </si>
  <si>
    <t xml:space="preserve"> 26.7 </t>
  </si>
  <si>
    <t xml:space="preserve"> 26.8 </t>
  </si>
  <si>
    <t xml:space="preserve"> 26.9 </t>
  </si>
  <si>
    <t xml:space="preserve"> 26.10 </t>
  </si>
  <si>
    <t xml:space="preserve"> 26.11 </t>
  </si>
  <si>
    <t xml:space="preserve"> ED-50266 </t>
  </si>
  <si>
    <t>LIMPEZA FINAL PARA ENTREGA DA OBRA</t>
  </si>
  <si>
    <t>386,82</t>
  </si>
  <si>
    <t>21,16</t>
  </si>
  <si>
    <t>10,58</t>
  </si>
  <si>
    <t>CORDOLHA DE COBRE NÚ (SEÇÃO TRANSVERSAL: 10MM2|NÚMEROS DE FIOS: 7|DIÂMETRO DOS FIOS: 1,36MM|CLASSE: 2A)</t>
  </si>
  <si>
    <t>103,53</t>
  </si>
  <si>
    <t>129,25</t>
  </si>
  <si>
    <t>14,31</t>
  </si>
  <si>
    <t>834,48</t>
  </si>
  <si>
    <t>1.668,96</t>
  </si>
  <si>
    <t>650,00</t>
  </si>
  <si>
    <t>935,18</t>
  </si>
  <si>
    <t>750,00</t>
  </si>
  <si>
    <t>209,79</t>
  </si>
  <si>
    <t>8,62</t>
  </si>
  <si>
    <t>333,96</t>
  </si>
  <si>
    <t>343,03</t>
  </si>
  <si>
    <t xml:space="preserve"> 00037370 </t>
  </si>
  <si>
    <t>ALIMENTACAO - HORISTA (COLETADO CAIXA - ENCARGOS COMPLEMENTARES)</t>
  </si>
  <si>
    <t xml:space="preserve"> 00037371 </t>
  </si>
  <si>
    <t>TRANSPORTE - HORISTA (COLETADO CAIXA - ENCARGOS COMPLEMENTARES)</t>
  </si>
  <si>
    <t xml:space="preserve"> ED-48202 </t>
  </si>
  <si>
    <t>ALVENARIA ESTRUTURAL COM BLOCO DE CONCRETO, ESP. 19CM, (FBK 4,5MPA), INCLUSIVE ARGAMASSA PARA ASSENTAMENTO</t>
  </si>
  <si>
    <t>106,49</t>
  </si>
  <si>
    <t xml:space="preserve"> ED-49627 </t>
  </si>
  <si>
    <t>FORNECIMENTO DE CONCRETO NÃO ESTRUTURAL, USINADO, COM FCK 15MPA, INCLUSIVE LANÇAMENTO, ADENSAMENTO E ACABAMENTO</t>
  </si>
  <si>
    <t>688,14</t>
  </si>
  <si>
    <t>97,39</t>
  </si>
  <si>
    <t>13,68</t>
  </si>
  <si>
    <t>75,10</t>
  </si>
  <si>
    <t>820,80</t>
  </si>
  <si>
    <t>73,23</t>
  </si>
  <si>
    <t>964,09</t>
  </si>
  <si>
    <t>625,95</t>
  </si>
  <si>
    <t>2,05</t>
  </si>
  <si>
    <t>35,88</t>
  </si>
  <si>
    <t>499,05</t>
  </si>
  <si>
    <t>7,07</t>
  </si>
  <si>
    <t>47,83</t>
  </si>
  <si>
    <t>16,23</t>
  </si>
  <si>
    <t>86,44</t>
  </si>
  <si>
    <t>145,22</t>
  </si>
  <si>
    <t>163,37</t>
  </si>
  <si>
    <t>BATENTE DE ALUMINIO PARA DIVISORIA SANITARIA EM LAMINADO TS FOSCO</t>
  </si>
  <si>
    <t>Esquadrias - Portas</t>
  </si>
  <si>
    <t xml:space="preserve"> 88261 </t>
  </si>
  <si>
    <t>CARPINTEIRO DE ESQUADRIAS COM ENCARGOS COMPLEMENTARES</t>
  </si>
  <si>
    <t xml:space="preserve"> 00003093 </t>
  </si>
  <si>
    <t>FECHADURA ROSETA REDONDA PARA PORTA INTERNA, EM ACO INOX (MAQUINA, TESTA E CONTRA-TESTA) E EM ZAMAC (MACANETA, LINGUETA E TRINCOS) COM ACABAMENTO CROMADO, MAQUINA DE 55 MM, INCLUINDO CHAVE TIPO INTERNA</t>
  </si>
  <si>
    <t>60,00</t>
  </si>
  <si>
    <t>357,81</t>
  </si>
  <si>
    <t>146,09</t>
  </si>
  <si>
    <t>JANELA VITRO MAXIM AR ALUMINIO BRILHANTE MODULAR VIDRO MINI-BOREAL</t>
  </si>
  <si>
    <t>1,06</t>
  </si>
  <si>
    <t>1,59</t>
  </si>
  <si>
    <t>45,79</t>
  </si>
  <si>
    <t>46,71</t>
  </si>
  <si>
    <t>6,63</t>
  </si>
  <si>
    <t>19,89</t>
  </si>
  <si>
    <t>45,68</t>
  </si>
  <si>
    <t>13,60</t>
  </si>
  <si>
    <t>1.018,80</t>
  </si>
  <si>
    <t>181,50</t>
  </si>
  <si>
    <t>199,65</t>
  </si>
  <si>
    <t>0,94</t>
  </si>
  <si>
    <t>2,59</t>
  </si>
  <si>
    <t>612,96</t>
  </si>
  <si>
    <t>49,04</t>
  </si>
  <si>
    <t>8,19</t>
  </si>
  <si>
    <t>6,94</t>
  </si>
  <si>
    <t>796,31</t>
  </si>
  <si>
    <t>207,04</t>
  </si>
  <si>
    <t>43,98</t>
  </si>
  <si>
    <t>96,76</t>
  </si>
  <si>
    <t>13,42</t>
  </si>
  <si>
    <t>60,52</t>
  </si>
  <si>
    <t>70,28</t>
  </si>
  <si>
    <t>0,06</t>
  </si>
  <si>
    <t>0,32</t>
  </si>
  <si>
    <t>0,42</t>
  </si>
  <si>
    <t>0,21</t>
  </si>
  <si>
    <t>0,53</t>
  </si>
  <si>
    <t>1,01</t>
  </si>
  <si>
    <t>0,49</t>
  </si>
  <si>
    <t xml:space="preserve"> MATED-11683 </t>
  </si>
  <si>
    <t>TUBO PB DE PVC BRANCO PARA ESGOTO SERIE NORMAL (DIÂMETRO DA SEÇÃO: 40MM)</t>
  </si>
  <si>
    <t>8,24</t>
  </si>
  <si>
    <t xml:space="preserve"> MATED-11680 </t>
  </si>
  <si>
    <t>PASTA LUBRIFICANTE PARA TUBO DE PVC (DENSIDADE MÉDIA: 1000KG/M3)</t>
  </si>
  <si>
    <t>67,44</t>
  </si>
  <si>
    <t>0,20</t>
  </si>
  <si>
    <t>9,32</t>
  </si>
  <si>
    <t>6,92</t>
  </si>
  <si>
    <t>186,61</t>
  </si>
  <si>
    <t xml:space="preserve"> MATED-11684 </t>
  </si>
  <si>
    <t>TUBO PBV DE PVC BRANCO PARA ESGOTO SERIE NORMAL (DIÂMETRO DA SEÇÃO: 50MM)</t>
  </si>
  <si>
    <t>9,75</t>
  </si>
  <si>
    <t>11,70</t>
  </si>
  <si>
    <t>10,65</t>
  </si>
  <si>
    <t>459,87</t>
  </si>
  <si>
    <t xml:space="preserve"> MATED-12479 </t>
  </si>
  <si>
    <t>TUBO PBV DE PVC BRANCO PARA ESGOTO SERIE REFORÇADA (DIÂMETRO DA SEÇÃO: 75MM)</t>
  </si>
  <si>
    <t>20,52</t>
  </si>
  <si>
    <t>24,62</t>
  </si>
  <si>
    <t>0,34</t>
  </si>
  <si>
    <t>218,47</t>
  </si>
  <si>
    <t>0,52</t>
  </si>
  <si>
    <t xml:space="preserve"> MATED-11685 </t>
  </si>
  <si>
    <t>TUBO PBV DE PVC BRANCO PARA ESGOTO SERIE NORMAL (DIÂMETRO DA SEÇÃO: 100MM)</t>
  </si>
  <si>
    <t>14,98</t>
  </si>
  <si>
    <t>17,98</t>
  </si>
  <si>
    <t>375,93</t>
  </si>
  <si>
    <t xml:space="preserve"> MATED-12498 </t>
  </si>
  <si>
    <t>TUBO PBV DE PVC BRANCO PARA ESGOTO SERIE REFORÇADA (DIÂMETRO DA SEÇÃO: 150MM)</t>
  </si>
  <si>
    <t>64,22</t>
  </si>
  <si>
    <t>77,06</t>
  </si>
  <si>
    <t>0,74</t>
  </si>
  <si>
    <t>11,18</t>
  </si>
  <si>
    <t>8,31</t>
  </si>
  <si>
    <t>210,79</t>
  </si>
  <si>
    <t xml:space="preserve"> MATED-12473 </t>
  </si>
  <si>
    <t>TUBO PBV DE PVC BRANCO PARA ESGOTO SERIE NORMAL (DIÂMETRO DA SEÇÃO: 200MM)</t>
  </si>
  <si>
    <t>94,55</t>
  </si>
  <si>
    <t>113,46</t>
  </si>
  <si>
    <t>44,81</t>
  </si>
  <si>
    <t>2,65</t>
  </si>
  <si>
    <t xml:space="preserve"> MATED-11647 </t>
  </si>
  <si>
    <t>TUBO COLETOR LISO PBV DE PVC OCRE PARA ESGOTO COM SISTEMA JUNTA ELÁSTICA INTEGRADA (JEI) (DIÂMETRO DA SEÇÃO: 250MM)</t>
  </si>
  <si>
    <t>181,82</t>
  </si>
  <si>
    <t>3,39</t>
  </si>
  <si>
    <t>31,00</t>
  </si>
  <si>
    <t>120,51</t>
  </si>
  <si>
    <t>6,07</t>
  </si>
  <si>
    <t>65,11</t>
  </si>
  <si>
    <t xml:space="preserve"> ED-48331 </t>
  </si>
  <si>
    <t>PLACA DE CONCRETO ARMADO D = 5 CM, PRÉ MOLDADA</t>
  </si>
  <si>
    <t>232,30</t>
  </si>
  <si>
    <t>6,50</t>
  </si>
  <si>
    <t>51,13</t>
  </si>
  <si>
    <t xml:space="preserve"> ED-50760 </t>
  </si>
  <si>
    <t>REBOCO COM ARGAMASSA, TRAÇO 1:2:9 (CIMENTO, CAL E AREIA), COM ADITIVO IMPERMEABILIZANTE, ESP. 20MM, APLICAÇÃO MANUAL, INCLUSIVE ARGAMASSA COM PREPARO MECANIZADO, EXCLUSIVE CHAPISCO</t>
  </si>
  <si>
    <t>54,93</t>
  </si>
  <si>
    <t>195,55</t>
  </si>
  <si>
    <t xml:space="preserve"> ED-48227 </t>
  </si>
  <si>
    <t>ALVENARIA DE VEDAÇÃO COM TIJOLO MACIÇO REQUEIMADO, ESP. 10CM, PARA REVESTIMENTO, INCLUSIVE ARGAMASSA PARA ASSENTAMENTO</t>
  </si>
  <si>
    <t>147,85</t>
  </si>
  <si>
    <t>384,41</t>
  </si>
  <si>
    <t xml:space="preserve"> ED-49813 </t>
  </si>
  <si>
    <t>LASTRO DE BRITA COM PEDRA BRITADA NÚMERO 2 E 3, INCLUSIVE ADENSAMENTO E APILOAMENTO MANUAL</t>
  </si>
  <si>
    <t>207,69</t>
  </si>
  <si>
    <t>7,48</t>
  </si>
  <si>
    <t xml:space="preserve"> ED-49783 </t>
  </si>
  <si>
    <t>FORNECIMENTO DE CONCRETO NÃO ESTRUTURAL, PREPARADO EM OBRA COM BETONEIRA, COM FCK 13,5MPA, INCLUSIVE LANÇAMENTO, ADENSAMENTO E ACABAMENTO (FUNDAÇÃO)</t>
  </si>
  <si>
    <t>749,06</t>
  </si>
  <si>
    <t>37,75</t>
  </si>
  <si>
    <t xml:space="preserve"> MATED-12065 </t>
  </si>
  <si>
    <t>CAIXA DE GORDURA (FORMATO: CILÍNDRICO|MATERIAL: CONCRETO|TIPO: SIMPLES|DIÂMETRO INTERNO: 40CM*|ALTURA: 30CM*|TAMPA:INCLUSO|CAPACIDADE EM LITROS: 31*)*VALORES REFERENCIAIS APROXIMADOS</t>
  </si>
  <si>
    <t>7,43</t>
  </si>
  <si>
    <t>2,23</t>
  </si>
  <si>
    <t>4,98</t>
  </si>
  <si>
    <t>13,14</t>
  </si>
  <si>
    <t>62,60</t>
  </si>
  <si>
    <t>49,92</t>
  </si>
  <si>
    <t>22,30</t>
  </si>
  <si>
    <t>17,52</t>
  </si>
  <si>
    <t>21,11</t>
  </si>
  <si>
    <t>351,88</t>
  </si>
  <si>
    <t>131,83</t>
  </si>
  <si>
    <t xml:space="preserve"> ED-49810 </t>
  </si>
  <si>
    <t>FÔRMA E DESFORMA PARA VIGA CINTA/BLOCO COM TÁBUA E SARRAFO, REAPROVEITAMENTO (3X) (FUNDAÇÃO)</t>
  </si>
  <si>
    <t>80,50</t>
  </si>
  <si>
    <t>15,46</t>
  </si>
  <si>
    <t xml:space="preserve"> ED-48314 </t>
  </si>
  <si>
    <t>CONCRETO NÃO ESTRUTURAL, PREPARADO EM OBRA COM BETONEIRA, CONTROLE "B", COM FCK 13,5MPA, BRITA Nº (1 E 2), CONSISTÊNCIA PARA VIBRAÇÃO (FABRICAÇÃO)</t>
  </si>
  <si>
    <t>606,56</t>
  </si>
  <si>
    <t>65,45</t>
  </si>
  <si>
    <t xml:space="preserve"> MATED-11711 </t>
  </si>
  <si>
    <t>CAIXA SIFONADA DE PVC PARA ESGOTO SANITÁRIO (ALTURA: 100MM|DIÂMETRO DE ENTRADA: 40MM|DIÂMETRO DE SAÍDA: 50MM|DIÂMETRO DA CAIXA: 100MM|FORMATO DA GRELHA: REDONDO|NÚMERO DE ENTRADAS: 3|GRELHA: INCLUSA)</t>
  </si>
  <si>
    <t>18,59</t>
  </si>
  <si>
    <t>0,61</t>
  </si>
  <si>
    <t xml:space="preserve"> MATED-11714 </t>
  </si>
  <si>
    <t>CAIXA SIFONADA DE PVC PARA ESGOTO SANITÁRIO (ALTURA: 150MM|DIÂMETRO DE ENTRADA: 40MM|DIÂMETRO DE SAÍDA: 50MM|DIÂMETRO DA CAIXA: 150MM|FORMATO DA GRELHA: QUADRADA|NÚMERO DE ENTRADAS: 7|GRELHA: INCLUSA)</t>
  </si>
  <si>
    <t>37,14</t>
  </si>
  <si>
    <t>0,73</t>
  </si>
  <si>
    <t xml:space="preserve"> MATED-11715 </t>
  </si>
  <si>
    <t>CAIXA SIFONADA DE PVC PARA ESGOTO SANITÁRIO (ALTURA: 170MM|DIÂMETRO DE ENTRADA: 40MM|DIÂMETRO DE SAÍDA: 75MM|DIÂMETRO DA CAIXA: 150MM|FORMATO DA GRELHA: REDONDO|NÚMERO DE ENTRADAS: 5|GRELHA: INCLUSA)</t>
  </si>
  <si>
    <t>70,52</t>
  </si>
  <si>
    <t xml:space="preserve"> MATED-11718 </t>
  </si>
  <si>
    <t>RALO SECO REDONDO (MATERIAL: PVC|ALTURA: 50MM|DIÂMETRO DE SAÍDA: 40MM|DIÂMETRO: 100MM|GRELHA PVC: INCLUSO|FORMATO DA GRELHA: REDONDO)</t>
  </si>
  <si>
    <t>13,90</t>
  </si>
  <si>
    <t>12,25</t>
  </si>
  <si>
    <t xml:space="preserve"> MATED-11723 </t>
  </si>
  <si>
    <t>RALO SIFONADO CÔNICO (MATERIAL: PVC|ALTURA: 38MM|DIÂMETRO DO RALO: 100MM|DIÂMETRO DE SAÍDA: 40MM|GRELHA PVC: INCLUSO|FORMATO DA GRELHA: REDONDO)</t>
  </si>
  <si>
    <t>14,75</t>
  </si>
  <si>
    <t>9,80</t>
  </si>
  <si>
    <t>12,20</t>
  </si>
  <si>
    <t xml:space="preserve"> MATED-17667 </t>
  </si>
  <si>
    <t>REBITE DE REPUXO (DIÂMETRO: 3,2MM|COMPRIMENTO: 10MM|MATERIAL: ALUMÍNIO|ACABAMENTO: NATURAL)</t>
  </si>
  <si>
    <t xml:space="preserve"> MATED-8151 </t>
  </si>
  <si>
    <t>ADESIVO/SELANTE ELÁSTICO MONOCOMPONENTE (APLICAÇÃO: USO GERAL|BASE: POLIURETANO|EMBALAGEM: 310ML|DENSIDADE*: 1,35G/CM3)*VALORES REFERENCIAIS APROXIMADOS</t>
  </si>
  <si>
    <t>43,49</t>
  </si>
  <si>
    <t>11,78</t>
  </si>
  <si>
    <t>18,23</t>
  </si>
  <si>
    <t>22,34</t>
  </si>
  <si>
    <t xml:space="preserve"> ED-22250 </t>
  </si>
  <si>
    <t>CHAPA FINA (MATERIAL: AÇO GALVANIZADO|ESPESSURA: GSG 22 OU 0,80MM|MASSA: 6,40KG/M2)   FORNECIMENTO, EXCLUSIVE SERVIÇO DE MONTAGEM/INSTALAÇÃO</t>
  </si>
  <si>
    <t>81,47</t>
  </si>
  <si>
    <t>85,54</t>
  </si>
  <si>
    <t>295,00</t>
  </si>
  <si>
    <t xml:space="preserve"> MATED-12819 </t>
  </si>
  <si>
    <t>CANALETA/CALHA (TIPO: MEIA CANA|MATERIAL: CONCRETO|DIÂMETRO: 600MM|PESO*: 150KG/UN|APLICAÇÃO: DRENAGEM SUPERFICIAL) *VALORES REFERENCIAIS APROXIMADOS</t>
  </si>
  <si>
    <t>94,80</t>
  </si>
  <si>
    <t>18,76</t>
  </si>
  <si>
    <t>36,73</t>
  </si>
  <si>
    <t>16,56</t>
  </si>
  <si>
    <t>12,78</t>
  </si>
  <si>
    <t xml:space="preserve"> ED-48302 </t>
  </si>
  <si>
    <t>ARGAMASSA, TRAÇO 1:3 (CIMENTO E AREIA), COM PREPARO MECANIZADO</t>
  </si>
  <si>
    <t>690,87</t>
  </si>
  <si>
    <t>0,80</t>
  </si>
  <si>
    <t>37,07</t>
  </si>
  <si>
    <t>8,81</t>
  </si>
  <si>
    <t>63,40</t>
  </si>
  <si>
    <t>14,26</t>
  </si>
  <si>
    <t>126,60</t>
  </si>
  <si>
    <t>152,83</t>
  </si>
  <si>
    <t>44,04</t>
  </si>
  <si>
    <t xml:space="preserve"> ED-48323 </t>
  </si>
  <si>
    <t>LAJE PRÉ MOLDADA D = 8 CM, CONCRETO 1:2:4 COM ARMAÇÃO E FORMA RESINADA</t>
  </si>
  <si>
    <t>198,99</t>
  </si>
  <si>
    <t>286,55</t>
  </si>
  <si>
    <t>650,54</t>
  </si>
  <si>
    <t>342,76</t>
  </si>
  <si>
    <t>88,61</t>
  </si>
  <si>
    <t>17,55</t>
  </si>
  <si>
    <t>Assentamento de tubos de esgoto ou drenagem pluvial em concreto</t>
  </si>
  <si>
    <t xml:space="preserve"> 5632 </t>
  </si>
  <si>
    <t>ESCAVADEIRA HIDRÁULICA SOBRE ESTEIRAS, CAÇAMBA 0,80 M3, PESO OPERACIONAL 17 T, POTENCIA BRUTA 111 HP - CHI DIURNO. AF_06/2014</t>
  </si>
  <si>
    <t xml:space="preserve"> 5631 </t>
  </si>
  <si>
    <t>ESCAVADEIRA HIDRÁULICA SOBRE ESTEIRAS, CAÇAMBA 0,80 M3, PESO OPERACIONAL 17 T, POTENCIA BRUTA 111 HP - CHP DIURNO. AF_06/2014</t>
  </si>
  <si>
    <t xml:space="preserve"> 88246 </t>
  </si>
  <si>
    <t>ASSENTADOR DE TUBOS COM ENCARGOS COMPLEMENTARES</t>
  </si>
  <si>
    <t xml:space="preserve"> 00007745 </t>
  </si>
  <si>
    <t>TUBO DE CONCRETO ARMADO PARA AGUAS PLUVIAIS, CLASSE PA-1, COM ENCAIXE PONTA E BOLSA, DIAMETRO NOMINAL DE 400 MM</t>
  </si>
  <si>
    <t>43,82</t>
  </si>
  <si>
    <t>11.411,60</t>
  </si>
  <si>
    <t>2.218,02</t>
  </si>
  <si>
    <t>878,39</t>
  </si>
  <si>
    <t>436,63</t>
  </si>
  <si>
    <t>324,47</t>
  </si>
  <si>
    <t>947,63</t>
  </si>
  <si>
    <t xml:space="preserve"> 00001017 </t>
  </si>
  <si>
    <t>CABO DE COBRE, FLEXIVEL, CLASSE 4 OU 5, ISOLACAO EM PVC/A, ANTICHAMA BWF-B, COBERTURA PVC-ST1, ANTICHAMA BWF-B, 1 CONDUTOR, 0,6/1 KV, SECAO NOMINAL 120 MM2</t>
  </si>
  <si>
    <t>ELETRODUTO FLEXÍVEL CORRUGADO EM PVC, ANTI CHAMA, DIÂMETRO DE 25MM (3/4"), APLICADO EM ALVENARIA, EXCLUSIVE RASGO</t>
  </si>
  <si>
    <t>1.659,37</t>
  </si>
  <si>
    <t xml:space="preserve"> ED-50708 </t>
  </si>
  <si>
    <t>RASGO EM ALVENARIA PARA PASSAGEM DE ELETRODUTO/TUBULAÇÃO, DIÂMETROS DE 32MM A 50MM (1.1/4" A 2"), EXCLUSIVE ENCHIMENTO</t>
  </si>
  <si>
    <t>6,24</t>
  </si>
  <si>
    <t xml:space="preserve"> ED-17953 </t>
  </si>
  <si>
    <t>ELETRODUTO FLEXÍVEL CORRUGADO EM PVC, ANTI CHAMA, DIÂMETRO DE 32MM (1"), APLICADO EM ALVENARIA, EXCLUSIVE RASGO</t>
  </si>
  <si>
    <t>6,80</t>
  </si>
  <si>
    <t>208,92</t>
  </si>
  <si>
    <t>122,58</t>
  </si>
  <si>
    <t xml:space="preserve"> 00039246 </t>
  </si>
  <si>
    <t>ELETRODUTO/DUTO PEAD FLEXIVEL PAREDE SIMPLES, CORRUGACAO HELICOIDAL, COR PRETA, SEM ROSCA, DE 1 1/2", CRC 680 N, PARA CABEAMENTO SUBTERRANEO (NBR 15715)</t>
  </si>
  <si>
    <t>73,20</t>
  </si>
  <si>
    <t xml:space="preserve"> 00002678 </t>
  </si>
  <si>
    <t>ELETRODUTO DE PVC RIGIDO SOLDAVEL, CLASSE B, DE 25 MM</t>
  </si>
  <si>
    <t>189,91</t>
  </si>
  <si>
    <t>89,13</t>
  </si>
  <si>
    <t xml:space="preserve"> 00039342 </t>
  </si>
  <si>
    <t>CONDULETE EM PVC, TIPO "TB", SEM TAMPA, DE 1"</t>
  </si>
  <si>
    <t xml:space="preserve"> 00002681 </t>
  </si>
  <si>
    <t>ELETRODUTO DE PVC RIGIDO ROSCAVEL DE 2", SEM LUVA</t>
  </si>
  <si>
    <t>187,33</t>
  </si>
  <si>
    <t xml:space="preserve"> 00002682 </t>
  </si>
  <si>
    <t>ELETRODUTO DE PVC RIGIDO ROSCAVEL DE 2 1/2", SEM LUVA</t>
  </si>
  <si>
    <t>74,11</t>
  </si>
  <si>
    <t>34,00</t>
  </si>
  <si>
    <t xml:space="preserve"> 00001576 </t>
  </si>
  <si>
    <t>TERMINAL A COMPRESSAO EM COBRE ESTANHADO PARA CABO 25 MM2, 1 FURO E 1 COMPRESSAO, PARA PARAFUSO DE FIXACAO M8</t>
  </si>
  <si>
    <t xml:space="preserve"> 00002373 </t>
  </si>
  <si>
    <t>DISJUNTOR TIPO NEMA, TRIPOLAR 60 ATE 100 A, TENSAO MAXIMA DE 415 V</t>
  </si>
  <si>
    <t>10,00</t>
  </si>
  <si>
    <t xml:space="preserve"> MATED-15236 </t>
  </si>
  <si>
    <t>DISJUNTOR DE PROTEÇÃO (TIPO: DR TETRAPOLAR|CORRENTE: 63A|SENSIBILIDADE: 30MA)</t>
  </si>
  <si>
    <t>149,02</t>
  </si>
  <si>
    <t>8,92</t>
  </si>
  <si>
    <t xml:space="preserve"> ED-34440 </t>
  </si>
  <si>
    <t>TERMINAL ILHÓS PARA CABO DE 16MM2</t>
  </si>
  <si>
    <t>3,36</t>
  </si>
  <si>
    <t>13,44</t>
  </si>
  <si>
    <t>3,60</t>
  </si>
  <si>
    <t xml:space="preserve"> MATED-17019 </t>
  </si>
  <si>
    <t>DISJUNTOR DE PROTEÇÃO (TIPO: DR TETRAPOLAR|CORRENTE: 100A|SENSIBILIDADE: 30MA)</t>
  </si>
  <si>
    <t>243,73</t>
  </si>
  <si>
    <t>5,20</t>
  </si>
  <si>
    <t>12,89</t>
  </si>
  <si>
    <t xml:space="preserve"> ED-34442 </t>
  </si>
  <si>
    <t>TERMINAL ILHÓS PARA CABO DE 35MM2</t>
  </si>
  <si>
    <t>4,87</t>
  </si>
  <si>
    <t>19,48</t>
  </si>
  <si>
    <t xml:space="preserve"> MATED-16978 </t>
  </si>
  <si>
    <t>DISPOSITIVO DE PROTEÇÃO CONTRA SURTOS (QUANTIDADE DE PÓLOS: MONOPOLAR|CLASSE: I-II|TENSÃO DE OPERAÇÃO: 175V-275V|CORRENTE DE DESCARGA MÁXIMA: 45KA)</t>
  </si>
  <si>
    <t>64,70</t>
  </si>
  <si>
    <t>2,11</t>
  </si>
  <si>
    <t>0,85</t>
  </si>
  <si>
    <t xml:space="preserve"> ED-34437 </t>
  </si>
  <si>
    <t>TERMINAL ILHÓS PARA CABO DE 4MM2</t>
  </si>
  <si>
    <t>2,07</t>
  </si>
  <si>
    <t>4,14</t>
  </si>
  <si>
    <t xml:space="preserve"> MATED-11922 </t>
  </si>
  <si>
    <t>BARRAMENTO COM SUPORTE PARA QUADRO (PADRÃO: DIN|TIPO: NEUTRO/TERRA|POLOS/TERMINAIS: 12)</t>
  </si>
  <si>
    <t>13,95</t>
  </si>
  <si>
    <t>27,90</t>
  </si>
  <si>
    <t xml:space="preserve"> MATED-17102 </t>
  </si>
  <si>
    <t>QUADRO DE DISTRIBUIÇÃO (CAPACIDADE: 44 DISJUNTORES DIN|MATERIAL: CHAPA METÁLICA|BARRAMENTO: 100A TRIFASICO-INCLUSO|TIPO: EMBUTIR)</t>
  </si>
  <si>
    <t>600,66</t>
  </si>
  <si>
    <t>17,01</t>
  </si>
  <si>
    <t xml:space="preserve"> ED-48307 </t>
  </si>
  <si>
    <t>ARGAMASSA, TRAÇO 1:2:8 (CIMENTO, CAL E AREIA), COM PREPARO MECANIZADO</t>
  </si>
  <si>
    <t>686,60</t>
  </si>
  <si>
    <t>5,60</t>
  </si>
  <si>
    <t>19,08</t>
  </si>
  <si>
    <t>21,09</t>
  </si>
  <si>
    <t xml:space="preserve"> 00002379 </t>
  </si>
  <si>
    <t>DISJUNTOR TERMOMAGNETICO TRIPOLAR 400 A / 600 V, TIPO JXD / ICC - 40 KA</t>
  </si>
  <si>
    <t xml:space="preserve"> MATED-17047 </t>
  </si>
  <si>
    <t>DISJUNTOR EM CAIXA MOLDADA (TIPO: TRIPOLAR|CORRENTE: 400A|ICC: 35KA* EM 380/400V|DISPARADOR: FIXO)*VALORES REFERENCIAIS APROXIMADOS</t>
  </si>
  <si>
    <t>1.271,85</t>
  </si>
  <si>
    <t>518,22</t>
  </si>
  <si>
    <t xml:space="preserve"> MATED-12613 </t>
  </si>
  <si>
    <t>CORDOLHA DE COBRE NÚ (SEÇÃO TRANSVERSAL: 16MM2|NÚMEROS DE FIOS: 7|DIÂMETRO DOS FIOS: 1,70MM|CLASSE: 2A)</t>
  </si>
  <si>
    <t>13,46</t>
  </si>
  <si>
    <t>80,76</t>
  </si>
  <si>
    <t xml:space="preserve"> ED-49206 </t>
  </si>
  <si>
    <t>CAIXA PARA MEDIÇÃO, TIPO CM 18, DIMENSÕES CONFORME PADRÃO CEMIG, EXCLUSIVE BARRAMENTO E DISJUNTOR, INCLUSIVE INSTALAÇÃO</t>
  </si>
  <si>
    <t>4.295,58</t>
  </si>
  <si>
    <t>387,75</t>
  </si>
  <si>
    <t>232,03</t>
  </si>
  <si>
    <t>310,59</t>
  </si>
  <si>
    <t xml:space="preserve"> ED-48231 </t>
  </si>
  <si>
    <t>ALVENARIA DE VEDAÇÃO COM TIJOLO CERÂMICO FURADO, ESP. 9CM, PARA REVESTIMENTO, INCLUSIVE ARGAMASSA PARA ASSENTAMENTO</t>
  </si>
  <si>
    <t>59,69</t>
  </si>
  <si>
    <t>250,70</t>
  </si>
  <si>
    <t>10,27</t>
  </si>
  <si>
    <t>92,00</t>
  </si>
  <si>
    <t xml:space="preserve"> ED-49322 </t>
  </si>
  <si>
    <t>ELETRODUTO DE AÇO GALVANIZADO MÉDIO, DIÂMETRO DE 65MM (2.1/2"), INSTALAÇÃO APARENTE OU SOBRE FORRO COM ABRAÇADEIRA METÁLICA DE CUNHA, TIPO "D", INCLUSIVE ACESSÓRIOS PARA FIXAÇÃO E CONEXÕES</t>
  </si>
  <si>
    <t>81,93</t>
  </si>
  <si>
    <t>491,58</t>
  </si>
  <si>
    <t>187,15</t>
  </si>
  <si>
    <t xml:space="preserve"> ED-49201 </t>
  </si>
  <si>
    <t>CAIXA DE INSPEÇÃO EM CONCRETO, TIPO "ZC" PASSEIO, PADRÃO CEMIG, DIMENSÃO (77X67)CM, ALTURA 90CM, COM TAMPA E ARO ARTICULADO EM FERRO FUNDIDO, INCLUSIVE ESCAVAÇÃO, APILOAMENTO, LASTRO DE BRITA, REATERRO E TRANSPORTE COM RETIRADA DO MATERIAL ESCAVADO (EM CAÇAMBA)</t>
  </si>
  <si>
    <t>2.016,17</t>
  </si>
  <si>
    <t>492,06</t>
  </si>
  <si>
    <t xml:space="preserve"> ED-49210 </t>
  </si>
  <si>
    <t>CAIXA PARA MEDIÇÃO, TIPO CM 4, DIMENSÕES CONFORME PADRÃO CEMIG, EXCLUSIVE DISJUNTOR, INCLUSIVE INSTALAÇÃO</t>
  </si>
  <si>
    <t>706,96</t>
  </si>
  <si>
    <t xml:space="preserve"> 00002555 </t>
  </si>
  <si>
    <t>CAIXA DE LUZ "3 X 3" EM ACO ESMALTADA</t>
  </si>
  <si>
    <t>379,00</t>
  </si>
  <si>
    <t xml:space="preserve"> 91998 </t>
  </si>
  <si>
    <t>TOMADA BAIXA DE EMBUTIR (1 MÓDULO), 2P+T 10 A, SEM SUPORTE E SEM PLACA - FORNECIMENTO E INSTALAÇÃO. AF_03/2023</t>
  </si>
  <si>
    <t xml:space="preserve"> 91994 </t>
  </si>
  <si>
    <t>TOMADA MÉDIA DE EMBUTIR (1 MÓDULO), 2P+T 10 A, SEM SUPORTE E SEM PLACA - FORNECIMENTO E INSTALAÇÃO. AF_03/2023</t>
  </si>
  <si>
    <t>86,00</t>
  </si>
  <si>
    <t xml:space="preserve"> 91952 </t>
  </si>
  <si>
    <t>INTERRUPTOR SIMPLES (1 MÓDULO), 10A/250V, SEM SUPORTE E SEM PLACA - FORNECIMENTO E INSTALAÇÃO. AF_03/2023</t>
  </si>
  <si>
    <t xml:space="preserve"> 91991 </t>
  </si>
  <si>
    <t>TOMADA ALTA DE EMBUTIR (1 MÓDULO), 2P+T 20 A, SEM SUPORTE E SEM PLACA - FORNECIMENTO E INSTALAÇÃO. AF_03/2023</t>
  </si>
  <si>
    <t xml:space="preserve"> 91958 </t>
  </si>
  <si>
    <t>INTERRUPTOR SIMPLES (2 MÓDULOS), 10A/250V, SEM SUPORTE E SEM PLACA - FORNECIMENTO E INSTALAÇÃO. AF_03/2023</t>
  </si>
  <si>
    <t>Iluminação Predial e Monitoramento</t>
  </si>
  <si>
    <t xml:space="preserve"> 00039392 </t>
  </si>
  <si>
    <t>SENSOR DE PRESENCA BIVOLT DE PAREDE COM FOTOCELULA PARA QUALQUER TIPO DE LAMPADA POTENCIA MAXIMA *1000* W, USO INTERNO</t>
  </si>
  <si>
    <t xml:space="preserve"> MATED-12140 </t>
  </si>
  <si>
    <t>CAIXA DE PASSAGEM PARA PISO (MATERIAL: ALUMÍNIO|TAMPA: REVERSÍVEL [ANTIDERRAPANTE OU LISA]|DIMENSÃO: (200X200X100)MM|ACESSÓRIOS: INCLUSOS)</t>
  </si>
  <si>
    <t>105,15</t>
  </si>
  <si>
    <t>25,78</t>
  </si>
  <si>
    <t>607,38</t>
  </si>
  <si>
    <t>5,89</t>
  </si>
  <si>
    <t>33,00</t>
  </si>
  <si>
    <t xml:space="preserve"> ED-49381 </t>
  </si>
  <si>
    <t>SOQUETES PARA LÂMPADA FLUORESCENTE/LED TUBULAR, BASE G13 (PAR), COM SISTEMA DE ANTIVIBRATÓRIO E SEM SUPORTE PARA STARTER, FORNECIMENTO E INSTALAÇÃO</t>
  </si>
  <si>
    <t>22,09</t>
  </si>
  <si>
    <t xml:space="preserve"> ED-9973 </t>
  </si>
  <si>
    <t>LÂMPADA TUBULAR LED, BASE G13, POTÊNCIA 18W, DIÂMETRO 26MM/T8, TEMPERATURA DA COR 6500K, FORNECIMENTO E INSTALAÇÃO, EXCLUSIVE LUMINÁRIA</t>
  </si>
  <si>
    <t>18,02</t>
  </si>
  <si>
    <t xml:space="preserve"> ED-49390 </t>
  </si>
  <si>
    <t>LUMINÁRIA COMERCIAL CHANFRADA DE SOBREPOR, PARA UMA (1) LÂMPADA TUBULAR FLUORESCENTE 1X32W ØT8 OU 1X40W ØT10 OU LED 1X18W ØT8, FORNECIMENTO E INSTALAÇÃO, EXCLUSIVE BASE, REATOR E LÂMPADA</t>
  </si>
  <si>
    <t>83,32</t>
  </si>
  <si>
    <t>36,04</t>
  </si>
  <si>
    <t>91,29</t>
  </si>
  <si>
    <t>44,18</t>
  </si>
  <si>
    <t>47,00</t>
  </si>
  <si>
    <t xml:space="preserve"> MATED-12395 </t>
  </si>
  <si>
    <t>LUMINÁRIA COMERCIAL CHANFRADA (FIXAÇÃO: SOBREPOR|COMPRIMENTO: 120CM|MATERIAL: CHAPA DE AÇO|ACABAMENTO: TRATAMENTO ANTI-CORROSIVO|COR: BRANCA|TIPO DE LÂMPADAS: TUBULAR|BASE: NÃO INCLUSO|REATOR: NÃO INCLUSO|CAPACIDADE: DUAS (2) LÂMPADAS - NÃO INCLUSO)</t>
  </si>
  <si>
    <t>35,70</t>
  </si>
  <si>
    <t>303,00</t>
  </si>
  <si>
    <t xml:space="preserve"> MATED-12522 </t>
  </si>
  <si>
    <t>FITA ISOLANTE (TIPO: ANTI-CHAMA|LARGURA: 19MM|COR: PRETA)</t>
  </si>
  <si>
    <t xml:space="preserve"> MATED-22353 </t>
  </si>
  <si>
    <t>REFLETOR (TIPO: LED|POTÊNCIA: 200W|LÚMENS: 20000LM|COR DA LUZ: BRANCA|TEMPERATURA DA COR: 6000K-6500K|GRAU DE PROTEÇÃO: IP66|TENSÃO: 110/220V)</t>
  </si>
  <si>
    <t>125,71</t>
  </si>
  <si>
    <t>18,35</t>
  </si>
  <si>
    <t>22,75</t>
  </si>
  <si>
    <t>23,72</t>
  </si>
  <si>
    <t>47,43</t>
  </si>
  <si>
    <t>34.000,00</t>
  </si>
  <si>
    <t>44,69</t>
  </si>
  <si>
    <t>137,96</t>
  </si>
  <si>
    <t>477,72</t>
  </si>
  <si>
    <t>1.264,05</t>
  </si>
  <si>
    <t>192,83</t>
  </si>
  <si>
    <t>85,04</t>
  </si>
  <si>
    <t>149,49</t>
  </si>
  <si>
    <t>753,43</t>
  </si>
  <si>
    <t>12,35</t>
  </si>
  <si>
    <t>2.352,82</t>
  </si>
  <si>
    <t>1.177,05</t>
  </si>
  <si>
    <t>10,10</t>
  </si>
  <si>
    <t>1,40</t>
  </si>
  <si>
    <t>249,95</t>
  </si>
  <si>
    <t>22,00</t>
  </si>
  <si>
    <t>39,90</t>
  </si>
  <si>
    <t xml:space="preserve"> 00044945 </t>
  </si>
  <si>
    <t>SIFAO / TUBO SINFONADO EXTENSIVEL/SANFONADO, UNIVERSAL/ SIMPLES, ENTRE *50 A 70* CM, DE PLASTICO BRANCO</t>
  </si>
  <si>
    <t xml:space="preserve"> MATED-11698 </t>
  </si>
  <si>
    <t>SIFÃO METÁLICO PARA PIA AMERICANA (TIPO: COPO|MATERIAL: METAL|ACABAMENTO: CROMADO|DIÂMETRO DE ENTRADA: 1.1/2"|DIÂMETRO DE SAÍDA: 1.1/2" OU 2")</t>
  </si>
  <si>
    <t xml:space="preserve"> 00006153 </t>
  </si>
  <si>
    <t>VALVULA EM PLASTICO BRANCO PARA TANQUE OU LAVATORIO 1", SEM UNHO E SEM LADRAO</t>
  </si>
  <si>
    <t xml:space="preserve"> 00037588 </t>
  </si>
  <si>
    <t>VALVULA DE ESCOAMENTO PARA TANQUE, EM METAL CROMADO, 1.1/2", SEM LADRAO, COM TAMPAO PLASTICO</t>
  </si>
  <si>
    <t xml:space="preserve"> 88274 </t>
  </si>
  <si>
    <t>MARMORISTA/GRANITEIRO COM ENCARGOS COMPLEMENTARES</t>
  </si>
  <si>
    <t xml:space="preserve"> 00020269 </t>
  </si>
  <si>
    <t>LAVATORIO / CUBA DE EMBUTIR, OVAL, DE LOUCA BRANCA, SEM LADRAO, DIMENSOES *50 X 35* CM (L X C)</t>
  </si>
  <si>
    <t xml:space="preserve"> 00004823 </t>
  </si>
  <si>
    <t>MASSA PLASTICA PARA MARMORE/GRANITO</t>
  </si>
  <si>
    <t xml:space="preserve"> 002709 </t>
  </si>
  <si>
    <t>CUBA ACO INOX PROFUNDA 0,70x0,50x0,33cm TRAMONTINA</t>
  </si>
  <si>
    <t xml:space="preserve"> 00020271 </t>
  </si>
  <si>
    <t>TANQUE DE LOUCA BRANCA, COM COLUNA, *30* L</t>
  </si>
  <si>
    <t xml:space="preserve"> 00037329 </t>
  </si>
  <si>
    <t>REJUNTE EPOXI, QUALQUER COR</t>
  </si>
  <si>
    <t xml:space="preserve"> 00004351 </t>
  </si>
  <si>
    <t>PARAFUSO NIQUELADO 3 1/2" COM ACABAMENTO CROMADO PARA FIXAR PECA SANITARIA, INCLUI PORCA CEGA, ARRUELA E BUCHA DE NYLON TAMANHO S-8</t>
  </si>
  <si>
    <t xml:space="preserve"> 00010425 </t>
  </si>
  <si>
    <t>LAVATORIO DE LOUCA BRANCA, SUSPENSO (SEM COLUNA), DIMENSOES *40 X 30* CM</t>
  </si>
  <si>
    <t xml:space="preserve"> MATED-12502 </t>
  </si>
  <si>
    <t>VASO/BACIA SANITÁRIA (TIPO: INFANTIL|MATERIAL: LOUÇA|COR:BRANCA|PADRÃO: POPULAR|ASSENTO: NÃO INCLUSO)</t>
  </si>
  <si>
    <t>371,90</t>
  </si>
  <si>
    <t>188,44</t>
  </si>
  <si>
    <t xml:space="preserve"> ED-9133 </t>
  </si>
  <si>
    <t>VÁLVULA DE DESCARGA COM REGISTRO INTERNO, ACIONAMENTO DUPLO, DIÂMETRO DE 1.1/2" (50MM), INCLUSIVE ACABAMENTO DA VÁLVULA</t>
  </si>
  <si>
    <t>519,92</t>
  </si>
  <si>
    <t>1,27</t>
  </si>
  <si>
    <t xml:space="preserve"> MATED-6924 </t>
  </si>
  <si>
    <t>VASO/BACIA SANITÁRIA (TIPO: PMR/PCR OU LINHA PNE SEM ABERTURA FRONTAL|MATERIAL: LOUÇA|COR:BRANCA|PADRÃO: POPULAR|ASSENTO: NÃO INCLUSO)</t>
  </si>
  <si>
    <t>534,60</t>
  </si>
  <si>
    <t>1.292,98</t>
  </si>
  <si>
    <t>BUCHA DE REDUCAO GALVANIZADO 2.1/2"x1"</t>
  </si>
  <si>
    <t>VALVULA CONTROLADORA DE FLUXO - LE / GX COD. 0403057</t>
  </si>
  <si>
    <t>UNIAO ASSENTO PLANO GALVANIZADO 2.1/2"</t>
  </si>
  <si>
    <t>COTOVELO 90 GALVANIZADO 2.1/2"</t>
  </si>
  <si>
    <t>NIPLE DUPLO GALVANIZADO 2.1/2"</t>
  </si>
  <si>
    <t>UNIAO ASSENTO PLANO GALVANIZADO 3"</t>
  </si>
  <si>
    <t>TE DE REDUCAO GALVANIZADO 2.1/2" x 1"</t>
  </si>
  <si>
    <t>TE DE REDUCAO GALVANIZADO 3" x 2.1/2"</t>
  </si>
  <si>
    <t>CRUZETA GALVANIZADO 2"</t>
  </si>
  <si>
    <t>TUBO ACO GALVANIZADO DIN 2440 NBR 5580 CLASSE MEDIA 2.1/2" (6,51kg/m)</t>
  </si>
  <si>
    <t>TUBO ACO GALVANIZADO DIN 2440 NBR 5580 PESADO COM COSTURA 3" (8,683kg/m)</t>
  </si>
  <si>
    <t>TE 90 GALVANIZADO 2.1/2"</t>
  </si>
  <si>
    <t>153,11</t>
  </si>
  <si>
    <t>3,23</t>
  </si>
  <si>
    <t>248,83</t>
  </si>
  <si>
    <t>14,52</t>
  </si>
  <si>
    <t>15,39</t>
  </si>
  <si>
    <t>3,81</t>
  </si>
  <si>
    <t>2.233,66</t>
  </si>
  <si>
    <t>1,43</t>
  </si>
  <si>
    <t>0,51</t>
  </si>
  <si>
    <t>1.037,04</t>
  </si>
  <si>
    <t>273,03</t>
  </si>
  <si>
    <t>1,46</t>
  </si>
  <si>
    <t>500,76</t>
  </si>
  <si>
    <t>120,18</t>
  </si>
  <si>
    <t>9,63</t>
  </si>
  <si>
    <t>36,15</t>
  </si>
  <si>
    <t>120,98</t>
  </si>
  <si>
    <t>10,89</t>
  </si>
  <si>
    <t>1,81</t>
  </si>
  <si>
    <t>415,00</t>
  </si>
  <si>
    <t>29,96</t>
  </si>
  <si>
    <t>384,56</t>
  </si>
  <si>
    <t>17,31</t>
  </si>
  <si>
    <t>12,84</t>
  </si>
  <si>
    <t>1,57</t>
  </si>
  <si>
    <t>26,88</t>
  </si>
  <si>
    <t>169,20</t>
  </si>
  <si>
    <t>11,29</t>
  </si>
  <si>
    <t>217,24</t>
  </si>
  <si>
    <t>44,51</t>
  </si>
  <si>
    <t>94,43</t>
  </si>
  <si>
    <t>40,05</t>
  </si>
  <si>
    <t>84,60</t>
  </si>
  <si>
    <t>0,78</t>
  </si>
  <si>
    <t>468,77</t>
  </si>
  <si>
    <t>1,96</t>
  </si>
  <si>
    <t>1,98</t>
  </si>
  <si>
    <t>715,86</t>
  </si>
  <si>
    <t>PREPARO DE FUNDO DE VALA COM LARGURA MENOR QUE 1,5 M, COM CAMADA DE AREIA, LANÇAMENTO MANUAL. AF_01/2026</t>
  </si>
  <si>
    <t>BARRA CHATA (MATERIAL: ALUMÍNIO|LARGURA: 7/8"[ 22,23MM]|ESPESSURA: 1/8"[3,18MM]|COMPRIMENTO DA BARRA: 3M|APLICAÇÃO: SISTEMA DE PROTEÇÃO CONTRA DESCARGAS ATMOSFÉRICAS) - IPRM</t>
  </si>
  <si>
    <t>64,81</t>
  </si>
  <si>
    <t>129,62</t>
  </si>
  <si>
    <t>2,43</t>
  </si>
  <si>
    <t>16,75</t>
  </si>
  <si>
    <t>5,27</t>
  </si>
  <si>
    <t>4,25</t>
  </si>
  <si>
    <t>246,23</t>
  </si>
  <si>
    <t>1,80</t>
  </si>
  <si>
    <t>41,12</t>
  </si>
  <si>
    <t>250,00</t>
  </si>
  <si>
    <t>272,44</t>
  </si>
  <si>
    <t>7,77</t>
  </si>
  <si>
    <t>1,17</t>
  </si>
  <si>
    <t>269,94</t>
  </si>
  <si>
    <t>125,44</t>
  </si>
  <si>
    <t>382,59</t>
  </si>
  <si>
    <t>587,93</t>
  </si>
  <si>
    <t>88,19</t>
  </si>
  <si>
    <t>16,76</t>
  </si>
  <si>
    <t>83,80</t>
  </si>
  <si>
    <t>13,51</t>
  </si>
  <si>
    <t>7,71</t>
  </si>
  <si>
    <t>38,55</t>
  </si>
  <si>
    <t>779,11</t>
  </si>
  <si>
    <t>135,01</t>
  </si>
  <si>
    <t>808,28</t>
  </si>
  <si>
    <t>32,33</t>
  </si>
  <si>
    <t>66,38</t>
  </si>
  <si>
    <t>20,35</t>
  </si>
  <si>
    <t>78,78</t>
  </si>
  <si>
    <t>121,75</t>
  </si>
  <si>
    <t>79,16</t>
  </si>
  <si>
    <t>186,02</t>
  </si>
  <si>
    <t>51,35</t>
  </si>
  <si>
    <t>35,67</t>
  </si>
  <si>
    <t>178,35</t>
  </si>
  <si>
    <t>RODIZIO DE LATAO COM ROLAMENTO NACIONAL DE 6mm</t>
  </si>
  <si>
    <t>POSTE ACO TUBULAR RETO ENGASTADO 7,0m</t>
  </si>
  <si>
    <t>PARAFUSO ACO SEXTAVADO ASTM A325 1/4" COM PORCA</t>
  </si>
  <si>
    <t xml:space="preserve"> MATED-12665 </t>
  </si>
  <si>
    <t>POSTE DE VÔLEI OU PETECA OFICIAL (MATERIAL: AÇO|TIPO: TELESCÓPICO|DIÂMETRO: 3"[75MM]|ESPESSURA: 3MM|ALTURA*: 250CM|ACABAMENTO: TRATAMENTO ANTICORROSIVO|REDE: INCLUSO)*VALORES REFERENCIAIS APROXIMADOS</t>
  </si>
  <si>
    <t>1.590,00</t>
  </si>
  <si>
    <t>23,74</t>
  </si>
  <si>
    <t xml:space="preserve"> MATED-12820 </t>
  </si>
  <si>
    <t>TABELA DE BASQUETE (LARGURA: 180CM*|ALTURA: 105CM*|MATERIAL DA TABELA: CHAPA METÁLICA |ARO E REDE: INCLUSOS|POSTE METÁLICO E SUPORTE DE PISO: INCLUSOS|PINTURA: ESMALTE) *VALORES REFERENCIAIS APROXIMADOS</t>
  </si>
  <si>
    <t>2.450,00</t>
  </si>
  <si>
    <t>41,54</t>
  </si>
  <si>
    <t>4,67</t>
  </si>
  <si>
    <t>43,93</t>
  </si>
  <si>
    <t>0,60</t>
  </si>
  <si>
    <t>2,01</t>
  </si>
  <si>
    <t>139,00</t>
  </si>
  <si>
    <t xml:space="preserve"> MATED-11464 </t>
  </si>
  <si>
    <t>ÁCIDO MURIÁTICO</t>
  </si>
  <si>
    <t>9,59</t>
  </si>
  <si>
    <t>0,48</t>
  </si>
  <si>
    <t xml:space="preserve"> MATED-11260 </t>
  </si>
  <si>
    <t>DETERGENTE AMONÍACO</t>
  </si>
  <si>
    <t>11,24</t>
  </si>
  <si>
    <t>7,08</t>
  </si>
  <si>
    <t>2.300,00</t>
  </si>
  <si>
    <t>343,13</t>
  </si>
  <si>
    <t>874,01</t>
  </si>
  <si>
    <t>299.899,05</t>
  </si>
  <si>
    <t>3,95</t>
  </si>
  <si>
    <t>1.584,0</t>
  </si>
  <si>
    <t>174,42</t>
  </si>
  <si>
    <t>276.281,28</t>
  </si>
  <si>
    <t>3,64</t>
  </si>
  <si>
    <t>7,59</t>
  </si>
  <si>
    <t>3.168,0</t>
  </si>
  <si>
    <t>81,72</t>
  </si>
  <si>
    <t>258.888,96</t>
  </si>
  <si>
    <t>3,41</t>
  </si>
  <si>
    <t>53,46</t>
  </si>
  <si>
    <t>220.731,53</t>
  </si>
  <si>
    <t>2,91</t>
  </si>
  <si>
    <t>118,69</t>
  </si>
  <si>
    <t>205.023,92</t>
  </si>
  <si>
    <t>2,70</t>
  </si>
  <si>
    <t>16,60</t>
  </si>
  <si>
    <t>68,75</t>
  </si>
  <si>
    <t>186.842,56</t>
  </si>
  <si>
    <t>2,46</t>
  </si>
  <si>
    <t>19,07</t>
  </si>
  <si>
    <t>94,22</t>
  </si>
  <si>
    <t>181.363,14</t>
  </si>
  <si>
    <t>2,39</t>
  </si>
  <si>
    <t>21,45</t>
  </si>
  <si>
    <t>203,13</t>
  </si>
  <si>
    <t>180.503,35</t>
  </si>
  <si>
    <t>2,38</t>
  </si>
  <si>
    <t>23,83</t>
  </si>
  <si>
    <t>979,53</t>
  </si>
  <si>
    <t>170.095,38</t>
  </si>
  <si>
    <t>26,07</t>
  </si>
  <si>
    <t>14,27</t>
  </si>
  <si>
    <t>164.404,10</t>
  </si>
  <si>
    <t>2,17</t>
  </si>
  <si>
    <t>28,24</t>
  </si>
  <si>
    <t>90,06</t>
  </si>
  <si>
    <t>162.524,98</t>
  </si>
  <si>
    <t>2,14</t>
  </si>
  <si>
    <t>30,38</t>
  </si>
  <si>
    <t>721,46</t>
  </si>
  <si>
    <t>140.533,19</t>
  </si>
  <si>
    <t>1,85</t>
  </si>
  <si>
    <t>32,23</t>
  </si>
  <si>
    <t>7.885,7</t>
  </si>
  <si>
    <t>16,55</t>
  </si>
  <si>
    <t>130.508,34</t>
  </si>
  <si>
    <t>1,72</t>
  </si>
  <si>
    <t>33,95</t>
  </si>
  <si>
    <t>61,66</t>
  </si>
  <si>
    <t>127.001,72</t>
  </si>
  <si>
    <t>1,67</t>
  </si>
  <si>
    <t>35,62</t>
  </si>
  <si>
    <t>8.271,2</t>
  </si>
  <si>
    <t>15,16</t>
  </si>
  <si>
    <t>125.391,39</t>
  </si>
  <si>
    <t>37,27</t>
  </si>
  <si>
    <t>1.220,41</t>
  </si>
  <si>
    <t>100,72</t>
  </si>
  <si>
    <t>122.919,70</t>
  </si>
  <si>
    <t>1,62</t>
  </si>
  <si>
    <t>38,89</t>
  </si>
  <si>
    <t>89,91</t>
  </si>
  <si>
    <t>115.702,48</t>
  </si>
  <si>
    <t>1,52</t>
  </si>
  <si>
    <t>40,41</t>
  </si>
  <si>
    <t>58,82</t>
  </si>
  <si>
    <t>114.586,65</t>
  </si>
  <si>
    <t>1,51</t>
  </si>
  <si>
    <t>41,92</t>
  </si>
  <si>
    <t>107,98</t>
  </si>
  <si>
    <t>113.301,25</t>
  </si>
  <si>
    <t>43,41</t>
  </si>
  <si>
    <t>935,28</t>
  </si>
  <si>
    <t>111.504,08</t>
  </si>
  <si>
    <t>1,47</t>
  </si>
  <si>
    <t>736,45</t>
  </si>
  <si>
    <t>107.440,69</t>
  </si>
  <si>
    <t>1,41</t>
  </si>
  <si>
    <t>46,30</t>
  </si>
  <si>
    <t>341,68</t>
  </si>
  <si>
    <t>106.617,83</t>
  </si>
  <si>
    <t>47,70</t>
  </si>
  <si>
    <t>182,69</t>
  </si>
  <si>
    <t>96.628,39</t>
  </si>
  <si>
    <t>48,97</t>
  </si>
  <si>
    <t>2,0</t>
  </si>
  <si>
    <t>48.244,90</t>
  </si>
  <si>
    <t>96.489,80</t>
  </si>
  <si>
    <t>50,25</t>
  </si>
  <si>
    <t>1.815,79</t>
  </si>
  <si>
    <t>51,74</t>
  </si>
  <si>
    <t>93.948,97</t>
  </si>
  <si>
    <t>1,24</t>
  </si>
  <si>
    <t>51,48</t>
  </si>
  <si>
    <t>104,28</t>
  </si>
  <si>
    <t>86.603,50</t>
  </si>
  <si>
    <t>52,62</t>
  </si>
  <si>
    <t>5.034,6</t>
  </si>
  <si>
    <t>17,12</t>
  </si>
  <si>
    <t>86.192,35</t>
  </si>
  <si>
    <t>53,76</t>
  </si>
  <si>
    <t>357,2</t>
  </si>
  <si>
    <t>238,65</t>
  </si>
  <si>
    <t>85.245,78</t>
  </si>
  <si>
    <t>1,12</t>
  </si>
  <si>
    <t>54,88</t>
  </si>
  <si>
    <t>23,0</t>
  </si>
  <si>
    <t>3.699,19</t>
  </si>
  <si>
    <t>85.081,37</t>
  </si>
  <si>
    <t>118,4</t>
  </si>
  <si>
    <t>706,33</t>
  </si>
  <si>
    <t>83.629,47</t>
  </si>
  <si>
    <t>57,10</t>
  </si>
  <si>
    <t>11.411,6</t>
  </si>
  <si>
    <t>79.196,50</t>
  </si>
  <si>
    <t>58,15</t>
  </si>
  <si>
    <t>93,27</t>
  </si>
  <si>
    <t>73.256,12</t>
  </si>
  <si>
    <t>0,96</t>
  </si>
  <si>
    <t>59,11</t>
  </si>
  <si>
    <t>36,69</t>
  </si>
  <si>
    <t>71.475,42</t>
  </si>
  <si>
    <t>60,05</t>
  </si>
  <si>
    <t>74,16</t>
  </si>
  <si>
    <t>70.276,24</t>
  </si>
  <si>
    <t>0,93</t>
  </si>
  <si>
    <t>60,98</t>
  </si>
  <si>
    <t>47,91</t>
  </si>
  <si>
    <t>70.170,42</t>
  </si>
  <si>
    <t>61,90</t>
  </si>
  <si>
    <t>15,06</t>
  </si>
  <si>
    <t>69.928,25</t>
  </si>
  <si>
    <t>62,82</t>
  </si>
  <si>
    <t>158,89</t>
  </si>
  <si>
    <t>68.395,79</t>
  </si>
  <si>
    <t>0,90</t>
  </si>
  <si>
    <t>63,72</t>
  </si>
  <si>
    <t>1.208,72</t>
  </si>
  <si>
    <t>58.767,97</t>
  </si>
  <si>
    <t>0,77</t>
  </si>
  <si>
    <t>64,50</t>
  </si>
  <si>
    <t>847,70</t>
  </si>
  <si>
    <t>57.948,77</t>
  </si>
  <si>
    <t>0,76</t>
  </si>
  <si>
    <t>65,26</t>
  </si>
  <si>
    <t>64,48</t>
  </si>
  <si>
    <t>871,99</t>
  </si>
  <si>
    <t>56.225,92</t>
  </si>
  <si>
    <t>66,00</t>
  </si>
  <si>
    <t>54.720,67</t>
  </si>
  <si>
    <t>66,72</t>
  </si>
  <si>
    <t>98,06</t>
  </si>
  <si>
    <t>52.480,73</t>
  </si>
  <si>
    <t>67,41</t>
  </si>
  <si>
    <t>35,0</t>
  </si>
  <si>
    <t>1.481,02</t>
  </si>
  <si>
    <t>51.835,70</t>
  </si>
  <si>
    <t>68,10</t>
  </si>
  <si>
    <t>882,03</t>
  </si>
  <si>
    <t>50.849,03</t>
  </si>
  <si>
    <t>68,77</t>
  </si>
  <si>
    <t>295,0</t>
  </si>
  <si>
    <t>170,01</t>
  </si>
  <si>
    <t>50.152,95</t>
  </si>
  <si>
    <t>69,43</t>
  </si>
  <si>
    <t>90,58</t>
  </si>
  <si>
    <t>48.807,22</t>
  </si>
  <si>
    <t>0,64</t>
  </si>
  <si>
    <t>70,07</t>
  </si>
  <si>
    <t>1.032,29</t>
  </si>
  <si>
    <t>45.885,29</t>
  </si>
  <si>
    <t>70,67</t>
  </si>
  <si>
    <t>1.018,8</t>
  </si>
  <si>
    <t>44,27</t>
  </si>
  <si>
    <t>45.102,28</t>
  </si>
  <si>
    <t>71,27</t>
  </si>
  <si>
    <t>2.989,4</t>
  </si>
  <si>
    <t>14,99</t>
  </si>
  <si>
    <t>44.811,11</t>
  </si>
  <si>
    <t>71,86</t>
  </si>
  <si>
    <t>3.136,30</t>
  </si>
  <si>
    <t>42.590,95</t>
  </si>
  <si>
    <t>0,56</t>
  </si>
  <si>
    <t>72,42</t>
  </si>
  <si>
    <t>56,0</t>
  </si>
  <si>
    <t>752,64</t>
  </si>
  <si>
    <t>42.147,84</t>
  </si>
  <si>
    <t>72,97</t>
  </si>
  <si>
    <t>347,7</t>
  </si>
  <si>
    <t>118,61</t>
  </si>
  <si>
    <t>41.240,70</t>
  </si>
  <si>
    <t>0,54</t>
  </si>
  <si>
    <t>73,52</t>
  </si>
  <si>
    <t>7,02</t>
  </si>
  <si>
    <t>39.266,65</t>
  </si>
  <si>
    <t>74,03</t>
  </si>
  <si>
    <t>39.074,59</t>
  </si>
  <si>
    <t>74,55</t>
  </si>
  <si>
    <t>37.239,96</t>
  </si>
  <si>
    <t>75,04</t>
  </si>
  <si>
    <t>91,80</t>
  </si>
  <si>
    <t>36.131,56</t>
  </si>
  <si>
    <t>75,51</t>
  </si>
  <si>
    <t>53,26</t>
  </si>
  <si>
    <t>36.080,99</t>
  </si>
  <si>
    <t>75,99</t>
  </si>
  <si>
    <t>18,0</t>
  </si>
  <si>
    <t>2.000,93</t>
  </si>
  <si>
    <t>36.016,74</t>
  </si>
  <si>
    <t>76,46</t>
  </si>
  <si>
    <t>18,48</t>
  </si>
  <si>
    <t>36.000,70</t>
  </si>
  <si>
    <t>76,94</t>
  </si>
  <si>
    <t>810,37</t>
  </si>
  <si>
    <t>34.700,04</t>
  </si>
  <si>
    <t>0,46</t>
  </si>
  <si>
    <t>77,39</t>
  </si>
  <si>
    <t>3.275,0</t>
  </si>
  <si>
    <t>10,51</t>
  </si>
  <si>
    <t>34.420,25</t>
  </si>
  <si>
    <t>0,45</t>
  </si>
  <si>
    <t>77,85</t>
  </si>
  <si>
    <t>303,0</t>
  </si>
  <si>
    <t>111,80</t>
  </si>
  <si>
    <t>33.875,40</t>
  </si>
  <si>
    <t>78,29</t>
  </si>
  <si>
    <t>175,96</t>
  </si>
  <si>
    <t>32.593,07</t>
  </si>
  <si>
    <t>0,43</t>
  </si>
  <si>
    <t>78,72</t>
  </si>
  <si>
    <t>81,08</t>
  </si>
  <si>
    <t>31.882,28</t>
  </si>
  <si>
    <t>79,14</t>
  </si>
  <si>
    <t>62,0</t>
  </si>
  <si>
    <t>509,85</t>
  </si>
  <si>
    <t>31.610,70</t>
  </si>
  <si>
    <t>79,56</t>
  </si>
  <si>
    <t>2.492,0</t>
  </si>
  <si>
    <t>31.523,80</t>
  </si>
  <si>
    <t>79,97</t>
  </si>
  <si>
    <t>1.757,8</t>
  </si>
  <si>
    <t>17,39</t>
  </si>
  <si>
    <t>30.568,14</t>
  </si>
  <si>
    <t>80,38</t>
  </si>
  <si>
    <t>727,72</t>
  </si>
  <si>
    <t>30.447,80</t>
  </si>
  <si>
    <t>80,78</t>
  </si>
  <si>
    <t>364,2</t>
  </si>
  <si>
    <t>80,28</t>
  </si>
  <si>
    <t>29.237,98</t>
  </si>
  <si>
    <t>0,39</t>
  </si>
  <si>
    <t>81,16</t>
  </si>
  <si>
    <t>136,53</t>
  </si>
  <si>
    <t>28.641,26</t>
  </si>
  <si>
    <t>81,54</t>
  </si>
  <si>
    <t>6,16</t>
  </si>
  <si>
    <t>28.602,79</t>
  </si>
  <si>
    <t>81,92</t>
  </si>
  <si>
    <t>65,0</t>
  </si>
  <si>
    <t>432,49</t>
  </si>
  <si>
    <t>28.111,85</t>
  </si>
  <si>
    <t>82,29</t>
  </si>
  <si>
    <t>148,43</t>
  </si>
  <si>
    <t>26.543,74</t>
  </si>
  <si>
    <t>82,64</t>
  </si>
  <si>
    <t>1.217,3</t>
  </si>
  <si>
    <t>21,27</t>
  </si>
  <si>
    <t>25.891,97</t>
  </si>
  <si>
    <t>82,98</t>
  </si>
  <si>
    <t>70,02</t>
  </si>
  <si>
    <t>25.170,09</t>
  </si>
  <si>
    <t>0,33</t>
  </si>
  <si>
    <t>83,31</t>
  </si>
  <si>
    <t>119,25</t>
  </si>
  <si>
    <t>25.136,71</t>
  </si>
  <si>
    <t>83,64</t>
  </si>
  <si>
    <t>85,0</t>
  </si>
  <si>
    <t>294,47</t>
  </si>
  <si>
    <t>25.029,95</t>
  </si>
  <si>
    <t>83,97</t>
  </si>
  <si>
    <t>2.181,2</t>
  </si>
  <si>
    <t>10,77</t>
  </si>
  <si>
    <t>23.491,52</t>
  </si>
  <si>
    <t>0,31</t>
  </si>
  <si>
    <t>84,28</t>
  </si>
  <si>
    <t>2.300,0</t>
  </si>
  <si>
    <t>10,19</t>
  </si>
  <si>
    <t>23.437,00</t>
  </si>
  <si>
    <t>84,59</t>
  </si>
  <si>
    <t>1,0</t>
  </si>
  <si>
    <t>23.436,23</t>
  </si>
  <si>
    <t>84,90</t>
  </si>
  <si>
    <t>10,21</t>
  </si>
  <si>
    <t>22.645,98</t>
  </si>
  <si>
    <t>85,20</t>
  </si>
  <si>
    <t>1.195,66</t>
  </si>
  <si>
    <t>18,53</t>
  </si>
  <si>
    <t>22.155,58</t>
  </si>
  <si>
    <t>85,49</t>
  </si>
  <si>
    <t>54,57</t>
  </si>
  <si>
    <t>20.514,50</t>
  </si>
  <si>
    <t>85,76</t>
  </si>
  <si>
    <t>20.202,97</t>
  </si>
  <si>
    <t>86,02</t>
  </si>
  <si>
    <t>1.364,9</t>
  </si>
  <si>
    <t>14,44</t>
  </si>
  <si>
    <t>19.709,16</t>
  </si>
  <si>
    <t>0,26</t>
  </si>
  <si>
    <t>86,28</t>
  </si>
  <si>
    <t>21,0</t>
  </si>
  <si>
    <t>935,94</t>
  </si>
  <si>
    <t>19.654,74</t>
  </si>
  <si>
    <t>86,54</t>
  </si>
  <si>
    <t>160,77</t>
  </si>
  <si>
    <t>19.605,90</t>
  </si>
  <si>
    <t>86,80</t>
  </si>
  <si>
    <t>11,66</t>
  </si>
  <si>
    <t>19.348,25</t>
  </si>
  <si>
    <t>87,05</t>
  </si>
  <si>
    <t>519,0</t>
  </si>
  <si>
    <t>37,26</t>
  </si>
  <si>
    <t>19.337,94</t>
  </si>
  <si>
    <t>87,31</t>
  </si>
  <si>
    <t>1.409,9</t>
  </si>
  <si>
    <t>13,70</t>
  </si>
  <si>
    <t>19.315,63</t>
  </si>
  <si>
    <t>87,56</t>
  </si>
  <si>
    <t>195,0</t>
  </si>
  <si>
    <t>97,60</t>
  </si>
  <si>
    <t>19.032,00</t>
  </si>
  <si>
    <t>87,81</t>
  </si>
  <si>
    <t>1.051,66</t>
  </si>
  <si>
    <t>18.929,88</t>
  </si>
  <si>
    <t>88,06</t>
  </si>
  <si>
    <t>601,2</t>
  </si>
  <si>
    <t>30,63</t>
  </si>
  <si>
    <t>18.414,76</t>
  </si>
  <si>
    <t>0,24</t>
  </si>
  <si>
    <t>88,31</t>
  </si>
  <si>
    <t>1.186,1</t>
  </si>
  <si>
    <t>15,27</t>
  </si>
  <si>
    <t>18.111,75</t>
  </si>
  <si>
    <t>88,54</t>
  </si>
  <si>
    <t>1.000,62</t>
  </si>
  <si>
    <t>18.011,16</t>
  </si>
  <si>
    <t>88,78</t>
  </si>
  <si>
    <t>63,4</t>
  </si>
  <si>
    <t>277,15</t>
  </si>
  <si>
    <t>17.571,31</t>
  </si>
  <si>
    <t>89,01</t>
  </si>
  <si>
    <t>37,40</t>
  </si>
  <si>
    <t>17.199,14</t>
  </si>
  <si>
    <t>89,24</t>
  </si>
  <si>
    <t>990,3</t>
  </si>
  <si>
    <t>17,26</t>
  </si>
  <si>
    <t>17.092,58</t>
  </si>
  <si>
    <t>89,46</t>
  </si>
  <si>
    <t>11,0</t>
  </si>
  <si>
    <t>1.548,13</t>
  </si>
  <si>
    <t>17.029,43</t>
  </si>
  <si>
    <t>89,69</t>
  </si>
  <si>
    <t>301,56</t>
  </si>
  <si>
    <t>16.959,73</t>
  </si>
  <si>
    <t>627,6</t>
  </si>
  <si>
    <t>26,77</t>
  </si>
  <si>
    <t>16.800,85</t>
  </si>
  <si>
    <t>90,13</t>
  </si>
  <si>
    <t>20,10</t>
  </si>
  <si>
    <t>15.920,81</t>
  </si>
  <si>
    <t>90,34</t>
  </si>
  <si>
    <t>15.736,15</t>
  </si>
  <si>
    <t>90,55</t>
  </si>
  <si>
    <t>1.209,5</t>
  </si>
  <si>
    <t>12,76</t>
  </si>
  <si>
    <t>15.433,22</t>
  </si>
  <si>
    <t>90,75</t>
  </si>
  <si>
    <t>21,24</t>
  </si>
  <si>
    <t>14.737,59</t>
  </si>
  <si>
    <t>90,95</t>
  </si>
  <si>
    <t>7,54</t>
  </si>
  <si>
    <t>14.688,60</t>
  </si>
  <si>
    <t>91,14</t>
  </si>
  <si>
    <t>97,06</t>
  </si>
  <si>
    <t>14.631,80</t>
  </si>
  <si>
    <t>91,33</t>
  </si>
  <si>
    <t>91,52</t>
  </si>
  <si>
    <t>13.947,64</t>
  </si>
  <si>
    <t>0,18</t>
  </si>
  <si>
    <t>91,71</t>
  </si>
  <si>
    <t>984,73</t>
  </si>
  <si>
    <t>13.933,93</t>
  </si>
  <si>
    <t>91,89</t>
  </si>
  <si>
    <t>39,24</t>
  </si>
  <si>
    <t>12.732,20</t>
  </si>
  <si>
    <t>92,06</t>
  </si>
  <si>
    <t>15,0</t>
  </si>
  <si>
    <t>843,08</t>
  </si>
  <si>
    <t>12.646,20</t>
  </si>
  <si>
    <t>92,22</t>
  </si>
  <si>
    <t>60,0</t>
  </si>
  <si>
    <t>208,27</t>
  </si>
  <si>
    <t>12.496,20</t>
  </si>
  <si>
    <t>92,39</t>
  </si>
  <si>
    <t>57,18</t>
  </si>
  <si>
    <t>12.492,11</t>
  </si>
  <si>
    <t>92,55</t>
  </si>
  <si>
    <t>29,26</t>
  </si>
  <si>
    <t>12.411,51</t>
  </si>
  <si>
    <t>92,72</t>
  </si>
  <si>
    <t>617,13</t>
  </si>
  <si>
    <t>12.182,15</t>
  </si>
  <si>
    <t>92,88</t>
  </si>
  <si>
    <t>36,45</t>
  </si>
  <si>
    <t>12.150,61</t>
  </si>
  <si>
    <t>93,04</t>
  </si>
  <si>
    <t>192,05</t>
  </si>
  <si>
    <t>11.907,10</t>
  </si>
  <si>
    <t>93,19</t>
  </si>
  <si>
    <t>318,54</t>
  </si>
  <si>
    <t>11.148,90</t>
  </si>
  <si>
    <t>0,15</t>
  </si>
  <si>
    <t>93,34</t>
  </si>
  <si>
    <t>54,0</t>
  </si>
  <si>
    <t>198,47</t>
  </si>
  <si>
    <t>10.717,38</t>
  </si>
  <si>
    <t>93,48</t>
  </si>
  <si>
    <t>1.169,03</t>
  </si>
  <si>
    <t>10.451,13</t>
  </si>
  <si>
    <t>93,62</t>
  </si>
  <si>
    <t>25,7</t>
  </si>
  <si>
    <t>405,95</t>
  </si>
  <si>
    <t>10.432,92</t>
  </si>
  <si>
    <t>93,76</t>
  </si>
  <si>
    <t>943,85</t>
  </si>
  <si>
    <t>10.382,35</t>
  </si>
  <si>
    <t>93,89</t>
  </si>
  <si>
    <t>22,0</t>
  </si>
  <si>
    <t>465,36</t>
  </si>
  <si>
    <t>10.237,92</t>
  </si>
  <si>
    <t>94,03</t>
  </si>
  <si>
    <t>26,0</t>
  </si>
  <si>
    <t>390,97</t>
  </si>
  <si>
    <t>10.165,22</t>
  </si>
  <si>
    <t>94,16</t>
  </si>
  <si>
    <t>47,0</t>
  </si>
  <si>
    <t>210,05</t>
  </si>
  <si>
    <t>9.872,35</t>
  </si>
  <si>
    <t>94,29</t>
  </si>
  <si>
    <t>7,0</t>
  </si>
  <si>
    <t>1.352,68</t>
  </si>
  <si>
    <t>9.468,76</t>
  </si>
  <si>
    <t>94,42</t>
  </si>
  <si>
    <t>236,6</t>
  </si>
  <si>
    <t>94,54</t>
  </si>
  <si>
    <t>50,0</t>
  </si>
  <si>
    <t>179,81</t>
  </si>
  <si>
    <t>8.990,50</t>
  </si>
  <si>
    <t>94,66</t>
  </si>
  <si>
    <t>198,73</t>
  </si>
  <si>
    <t>8.708,35</t>
  </si>
  <si>
    <t>94,77</t>
  </si>
  <si>
    <t>176,0</t>
  </si>
  <si>
    <t>48,71</t>
  </si>
  <si>
    <t>8.572,96</t>
  </si>
  <si>
    <t>94,88</t>
  </si>
  <si>
    <t>4,0</t>
  </si>
  <si>
    <t>95,00</t>
  </si>
  <si>
    <t>24,0</t>
  </si>
  <si>
    <t>95,11</t>
  </si>
  <si>
    <t>12,0</t>
  </si>
  <si>
    <t>678,26</t>
  </si>
  <si>
    <t>8.139,12</t>
  </si>
  <si>
    <t>95,21</t>
  </si>
  <si>
    <t>800,0</t>
  </si>
  <si>
    <t>8.040,00</t>
  </si>
  <si>
    <t>95,32</t>
  </si>
  <si>
    <t>31,0</t>
  </si>
  <si>
    <t>257,92</t>
  </si>
  <si>
    <t>7.995,52</t>
  </si>
  <si>
    <t>95,42</t>
  </si>
  <si>
    <t>335,08</t>
  </si>
  <si>
    <t>7.726,94</t>
  </si>
  <si>
    <t>95,53</t>
  </si>
  <si>
    <t>9,0</t>
  </si>
  <si>
    <t>846,70</t>
  </si>
  <si>
    <t>7.620,30</t>
  </si>
  <si>
    <t>95,63</t>
  </si>
  <si>
    <t>586,1</t>
  </si>
  <si>
    <t>7.478,64</t>
  </si>
  <si>
    <t>95,73</t>
  </si>
  <si>
    <t>163,99</t>
  </si>
  <si>
    <t>7.348,39</t>
  </si>
  <si>
    <t>95,82</t>
  </si>
  <si>
    <t>338,74</t>
  </si>
  <si>
    <t>7.106,77</t>
  </si>
  <si>
    <t>95,92</t>
  </si>
  <si>
    <t>379,0</t>
  </si>
  <si>
    <t>18,70</t>
  </si>
  <si>
    <t>7.087,30</t>
  </si>
  <si>
    <t>96,01</t>
  </si>
  <si>
    <t>100,0</t>
  </si>
  <si>
    <t>69,93</t>
  </si>
  <si>
    <t>6.993,00</t>
  </si>
  <si>
    <t>96,10</t>
  </si>
  <si>
    <t>35,94</t>
  </si>
  <si>
    <t>6.732,64</t>
  </si>
  <si>
    <t>96,19</t>
  </si>
  <si>
    <t>1.668,26</t>
  </si>
  <si>
    <t>6.673,04</t>
  </si>
  <si>
    <t>96,28</t>
  </si>
  <si>
    <t>143,1</t>
  </si>
  <si>
    <t>45,74</t>
  </si>
  <si>
    <t>6.545,39</t>
  </si>
  <si>
    <t>96,36</t>
  </si>
  <si>
    <t>37,0</t>
  </si>
  <si>
    <t>168,41</t>
  </si>
  <si>
    <t>6.231,17</t>
  </si>
  <si>
    <t>96,45</t>
  </si>
  <si>
    <t>3.051,39</t>
  </si>
  <si>
    <t>6.102,78</t>
  </si>
  <si>
    <t>96,53</t>
  </si>
  <si>
    <t>33,0</t>
  </si>
  <si>
    <t>180,29</t>
  </si>
  <si>
    <t>5.949,57</t>
  </si>
  <si>
    <t>96,60</t>
  </si>
  <si>
    <t>5.760,60</t>
  </si>
  <si>
    <t>96,68</t>
  </si>
  <si>
    <t>30,34</t>
  </si>
  <si>
    <t>5.661,75</t>
  </si>
  <si>
    <t>96,75</t>
  </si>
  <si>
    <t>1.410,07</t>
  </si>
  <si>
    <t>5.640,28</t>
  </si>
  <si>
    <t>96,83</t>
  </si>
  <si>
    <t>86,0</t>
  </si>
  <si>
    <t>63,48</t>
  </si>
  <si>
    <t>5.459,28</t>
  </si>
  <si>
    <t>96,90</t>
  </si>
  <si>
    <t>175,38</t>
  </si>
  <si>
    <t>30,14</t>
  </si>
  <si>
    <t>5.285,95</t>
  </si>
  <si>
    <t>96,97</t>
  </si>
  <si>
    <t>580,25</t>
  </si>
  <si>
    <t>5.222,25</t>
  </si>
  <si>
    <t>97,04</t>
  </si>
  <si>
    <t>56,92</t>
  </si>
  <si>
    <t>4.838,20</t>
  </si>
  <si>
    <t>97,10</t>
  </si>
  <si>
    <t>219,21</t>
  </si>
  <si>
    <t>4.603,41</t>
  </si>
  <si>
    <t>97,16</t>
  </si>
  <si>
    <t>25,0</t>
  </si>
  <si>
    <t>179,74</t>
  </si>
  <si>
    <t>4.493,50</t>
  </si>
  <si>
    <t>97,22</t>
  </si>
  <si>
    <t>20,0</t>
  </si>
  <si>
    <t>220,20</t>
  </si>
  <si>
    <t>4.404,00</t>
  </si>
  <si>
    <t>97,28</t>
  </si>
  <si>
    <t>29,0</t>
  </si>
  <si>
    <t>151,16</t>
  </si>
  <si>
    <t>4.383,64</t>
  </si>
  <si>
    <t>97,34</t>
  </si>
  <si>
    <t>22,47</t>
  </si>
  <si>
    <t>4.267,28</t>
  </si>
  <si>
    <t>2.111,06</t>
  </si>
  <si>
    <t>4.222,12</t>
  </si>
  <si>
    <t>97,45</t>
  </si>
  <si>
    <t>592,79</t>
  </si>
  <si>
    <t>4.149,53</t>
  </si>
  <si>
    <t>97,51</t>
  </si>
  <si>
    <t>170,45</t>
  </si>
  <si>
    <t>4.090,80</t>
  </si>
  <si>
    <t>97,56</t>
  </si>
  <si>
    <t>2.043,98</t>
  </si>
  <si>
    <t>4.087,96</t>
  </si>
  <si>
    <t>97,61</t>
  </si>
  <si>
    <t>0,89</t>
  </si>
  <si>
    <t>3.775,16</t>
  </si>
  <si>
    <t>97,66</t>
  </si>
  <si>
    <t>96,0</t>
  </si>
  <si>
    <t>39,13</t>
  </si>
  <si>
    <t>3.756,48</t>
  </si>
  <si>
    <t>97,71</t>
  </si>
  <si>
    <t>336,63</t>
  </si>
  <si>
    <t>3.702,93</t>
  </si>
  <si>
    <t>97,76</t>
  </si>
  <si>
    <t>49,86</t>
  </si>
  <si>
    <t>3.695,12</t>
  </si>
  <si>
    <t>97,81</t>
  </si>
  <si>
    <t>299,5</t>
  </si>
  <si>
    <t>11,82</t>
  </si>
  <si>
    <t>3.540,09</t>
  </si>
  <si>
    <t>97,86</t>
  </si>
  <si>
    <t>1.681,35</t>
  </si>
  <si>
    <t>3.362,70</t>
  </si>
  <si>
    <t>97,90</t>
  </si>
  <si>
    <t>15,97</t>
  </si>
  <si>
    <t>3.336,45</t>
  </si>
  <si>
    <t>97,94</t>
  </si>
  <si>
    <t>32,0</t>
  </si>
  <si>
    <t>103,90</t>
  </si>
  <si>
    <t>3.324,80</t>
  </si>
  <si>
    <t>97,99</t>
  </si>
  <si>
    <t>91,11</t>
  </si>
  <si>
    <t>3.188,85</t>
  </si>
  <si>
    <t>98,03</t>
  </si>
  <si>
    <t>790,07</t>
  </si>
  <si>
    <t>3.160,28</t>
  </si>
  <si>
    <t>98,07</t>
  </si>
  <si>
    <t>200,0</t>
  </si>
  <si>
    <t>15,04</t>
  </si>
  <si>
    <t>3.008,00</t>
  </si>
  <si>
    <t>98,11</t>
  </si>
  <si>
    <t>462,53</t>
  </si>
  <si>
    <t>2.997,19</t>
  </si>
  <si>
    <t>98,15</t>
  </si>
  <si>
    <t>314,10</t>
  </si>
  <si>
    <t>2.958,82</t>
  </si>
  <si>
    <t>98,19</t>
  </si>
  <si>
    <t>289,9</t>
  </si>
  <si>
    <t>10,12</t>
  </si>
  <si>
    <t>2.933,79</t>
  </si>
  <si>
    <t>98,23</t>
  </si>
  <si>
    <t>159,0</t>
  </si>
  <si>
    <t>18,15</t>
  </si>
  <si>
    <t>2.885,85</t>
  </si>
  <si>
    <t>98,27</t>
  </si>
  <si>
    <t>40,0</t>
  </si>
  <si>
    <t>71,64</t>
  </si>
  <si>
    <t>2.865,60</t>
  </si>
  <si>
    <t>98,30</t>
  </si>
  <si>
    <t>34,0</t>
  </si>
  <si>
    <t>83,40</t>
  </si>
  <si>
    <t>2.835,60</t>
  </si>
  <si>
    <t>98,34</t>
  </si>
  <si>
    <t>87,93</t>
  </si>
  <si>
    <t>2.813,76</t>
  </si>
  <si>
    <t>98,38</t>
  </si>
  <si>
    <t>2.783,90</t>
  </si>
  <si>
    <t>98,42</t>
  </si>
  <si>
    <t>2.765,26</t>
  </si>
  <si>
    <t>98,45</t>
  </si>
  <si>
    <t>5,4</t>
  </si>
  <si>
    <t>510,08</t>
  </si>
  <si>
    <t>2.754,43</t>
  </si>
  <si>
    <t>98,49</t>
  </si>
  <si>
    <t>98,52</t>
  </si>
  <si>
    <t>48,49</t>
  </si>
  <si>
    <t>2.618,46</t>
  </si>
  <si>
    <t>98,56</t>
  </si>
  <si>
    <t>98,83</t>
  </si>
  <si>
    <t>2.569,58</t>
  </si>
  <si>
    <t>98,59</t>
  </si>
  <si>
    <t>170,23</t>
  </si>
  <si>
    <t>2.553,45</t>
  </si>
  <si>
    <t>98,63</t>
  </si>
  <si>
    <t>50,08</t>
  </si>
  <si>
    <t>2.504,00</t>
  </si>
  <si>
    <t>98,66</t>
  </si>
  <si>
    <t>98,69</t>
  </si>
  <si>
    <t>8,0</t>
  </si>
  <si>
    <t>301,26</t>
  </si>
  <si>
    <t>2.410,08</t>
  </si>
  <si>
    <t>98,72</t>
  </si>
  <si>
    <t>1.203,99</t>
  </si>
  <si>
    <t>2.407,98</t>
  </si>
  <si>
    <t>98,75</t>
  </si>
  <si>
    <t>2.338,05</t>
  </si>
  <si>
    <t>98,78</t>
  </si>
  <si>
    <t>98,82</t>
  </si>
  <si>
    <t>10,0</t>
  </si>
  <si>
    <t>229,03</t>
  </si>
  <si>
    <t>2.290,30</t>
  </si>
  <si>
    <t>98,85</t>
  </si>
  <si>
    <t>2.276,40</t>
  </si>
  <si>
    <t>98,88</t>
  </si>
  <si>
    <t>98,58</t>
  </si>
  <si>
    <t>2.267,34</t>
  </si>
  <si>
    <t>98,91</t>
  </si>
  <si>
    <t>25,42</t>
  </si>
  <si>
    <t>2.265,68</t>
  </si>
  <si>
    <t>4,20</t>
  </si>
  <si>
    <t>2.247,80</t>
  </si>
  <si>
    <t>98,97</t>
  </si>
  <si>
    <t>41,09</t>
  </si>
  <si>
    <t>2.218,86</t>
  </si>
  <si>
    <t>98,99</t>
  </si>
  <si>
    <t>11,02</t>
  </si>
  <si>
    <t>2.204,00</t>
  </si>
  <si>
    <t>99,02</t>
  </si>
  <si>
    <t>2.169,67</t>
  </si>
  <si>
    <t>99,05</t>
  </si>
  <si>
    <t>61,0</t>
  </si>
  <si>
    <t>34,92</t>
  </si>
  <si>
    <t>2.130,12</t>
  </si>
  <si>
    <t>99,08</t>
  </si>
  <si>
    <t>531,92</t>
  </si>
  <si>
    <t>2.127,68</t>
  </si>
  <si>
    <t>99,11</t>
  </si>
  <si>
    <t>86,19</t>
  </si>
  <si>
    <t>1.982,37</t>
  </si>
  <si>
    <t>99,13</t>
  </si>
  <si>
    <t>1.978,18</t>
  </si>
  <si>
    <t>99,16</t>
  </si>
  <si>
    <t>1.976,35</t>
  </si>
  <si>
    <t>99,19</t>
  </si>
  <si>
    <t>17,53</t>
  </si>
  <si>
    <t>1.967,57</t>
  </si>
  <si>
    <t>99,21</t>
  </si>
  <si>
    <t>204,41</t>
  </si>
  <si>
    <t>1.839,69</t>
  </si>
  <si>
    <t>99,24</t>
  </si>
  <si>
    <t>204,24</t>
  </si>
  <si>
    <t>1.838,16</t>
  </si>
  <si>
    <t>99,26</t>
  </si>
  <si>
    <t>99,28</t>
  </si>
  <si>
    <t>1.754,63</t>
  </si>
  <si>
    <t>99,31</t>
  </si>
  <si>
    <t>99,33</t>
  </si>
  <si>
    <t>5,0</t>
  </si>
  <si>
    <t>344,51</t>
  </si>
  <si>
    <t>1.722,55</t>
  </si>
  <si>
    <t>99,35</t>
  </si>
  <si>
    <t>155,02</t>
  </si>
  <si>
    <t>1.705,22</t>
  </si>
  <si>
    <t>99,38</t>
  </si>
  <si>
    <t>36,0</t>
  </si>
  <si>
    <t>46,00</t>
  </si>
  <si>
    <t>1.656,00</t>
  </si>
  <si>
    <t>99,40</t>
  </si>
  <si>
    <t>66,13</t>
  </si>
  <si>
    <t>1.653,25</t>
  </si>
  <si>
    <t>99,42</t>
  </si>
  <si>
    <t>758,32</t>
  </si>
  <si>
    <t>1.516,64</t>
  </si>
  <si>
    <t>99,44</t>
  </si>
  <si>
    <t>1.513,42</t>
  </si>
  <si>
    <t>99,46</t>
  </si>
  <si>
    <t>278,02</t>
  </si>
  <si>
    <t>1.487,41</t>
  </si>
  <si>
    <t>99,48</t>
  </si>
  <si>
    <t>99,50</t>
  </si>
  <si>
    <t>43,00</t>
  </si>
  <si>
    <t>1.376,00</t>
  </si>
  <si>
    <t>99,52</t>
  </si>
  <si>
    <t>1.327,66</t>
  </si>
  <si>
    <t>99,53</t>
  </si>
  <si>
    <t>240,14</t>
  </si>
  <si>
    <t>1.296,76</t>
  </si>
  <si>
    <t>99,55</t>
  </si>
  <si>
    <t>26,3</t>
  </si>
  <si>
    <t>99,57</t>
  </si>
  <si>
    <t>14,0</t>
  </si>
  <si>
    <t>89,07</t>
  </si>
  <si>
    <t>1.246,98</t>
  </si>
  <si>
    <t>99,58</t>
  </si>
  <si>
    <t>175,72</t>
  </si>
  <si>
    <t>1.230,04</t>
  </si>
  <si>
    <t>99,62</t>
  </si>
  <si>
    <t>54,36</t>
  </si>
  <si>
    <t>1.195,92</t>
  </si>
  <si>
    <t>99,63</t>
  </si>
  <si>
    <t>1.182,46</t>
  </si>
  <si>
    <t>99,65</t>
  </si>
  <si>
    <t>13,52</t>
  </si>
  <si>
    <t>1.149,20</t>
  </si>
  <si>
    <t>99,66</t>
  </si>
  <si>
    <t>1.118,20</t>
  </si>
  <si>
    <t>99,68</t>
  </si>
  <si>
    <t>544,16</t>
  </si>
  <si>
    <t>1.088,32</t>
  </si>
  <si>
    <t>99,69</t>
  </si>
  <si>
    <t>268,42</t>
  </si>
  <si>
    <t>944,84</t>
  </si>
  <si>
    <t>99,70</t>
  </si>
  <si>
    <t>2,4</t>
  </si>
  <si>
    <t>392,25</t>
  </si>
  <si>
    <t>941,40</t>
  </si>
  <si>
    <t>99,72</t>
  </si>
  <si>
    <t>902,97</t>
  </si>
  <si>
    <t>99,73</t>
  </si>
  <si>
    <t>94,08</t>
  </si>
  <si>
    <t>846,72</t>
  </si>
  <si>
    <t>99,74</t>
  </si>
  <si>
    <t>73,2</t>
  </si>
  <si>
    <t>11,40</t>
  </si>
  <si>
    <t>99,75</t>
  </si>
  <si>
    <t>829,11</t>
  </si>
  <si>
    <t>99,76</t>
  </si>
  <si>
    <t>51,69</t>
  </si>
  <si>
    <t>775,35</t>
  </si>
  <si>
    <t>99,77</t>
  </si>
  <si>
    <t>726,00</t>
  </si>
  <si>
    <t>99,78</t>
  </si>
  <si>
    <t>17,17</t>
  </si>
  <si>
    <t>703,28</t>
  </si>
  <si>
    <t>99,79</t>
  </si>
  <si>
    <t>99,80</t>
  </si>
  <si>
    <t>172,39</t>
  </si>
  <si>
    <t>689,56</t>
  </si>
  <si>
    <t>99,81</t>
  </si>
  <si>
    <t>339,60</t>
  </si>
  <si>
    <t>679,20</t>
  </si>
  <si>
    <t>661,83</t>
  </si>
  <si>
    <t>99,83</t>
  </si>
  <si>
    <t>159,79</t>
  </si>
  <si>
    <t>639,16</t>
  </si>
  <si>
    <t>13,0</t>
  </si>
  <si>
    <t>630,37</t>
  </si>
  <si>
    <t>99,84</t>
  </si>
  <si>
    <t>17,43</t>
  </si>
  <si>
    <t>627,48</t>
  </si>
  <si>
    <t>99,85</t>
  </si>
  <si>
    <t>278,64</t>
  </si>
  <si>
    <t>557,28</t>
  </si>
  <si>
    <t>99,86</t>
  </si>
  <si>
    <t>0,99</t>
  </si>
  <si>
    <t>529,84</t>
  </si>
  <si>
    <t>259,92</t>
  </si>
  <si>
    <t>519,84</t>
  </si>
  <si>
    <t>99,87</t>
  </si>
  <si>
    <t>118,09</t>
  </si>
  <si>
    <t>472,36</t>
  </si>
  <si>
    <t>99,88</t>
  </si>
  <si>
    <t>56,08</t>
  </si>
  <si>
    <t>433,50</t>
  </si>
  <si>
    <t>214,30</t>
  </si>
  <si>
    <t>428,60</t>
  </si>
  <si>
    <t>99,89</t>
  </si>
  <si>
    <t>420,11</t>
  </si>
  <si>
    <t>6,0</t>
  </si>
  <si>
    <t>66,78</t>
  </si>
  <si>
    <t>400,68</t>
  </si>
  <si>
    <t>99,90</t>
  </si>
  <si>
    <t>48,0</t>
  </si>
  <si>
    <t>8,29</t>
  </si>
  <si>
    <t>397,92</t>
  </si>
  <si>
    <t>99,91</t>
  </si>
  <si>
    <t>355,52</t>
  </si>
  <si>
    <t>99,92</t>
  </si>
  <si>
    <t>36,84</t>
  </si>
  <si>
    <t>331,56</t>
  </si>
  <si>
    <t>1,54</t>
  </si>
  <si>
    <t>323,06</t>
  </si>
  <si>
    <t>16,0</t>
  </si>
  <si>
    <t>19,39</t>
  </si>
  <si>
    <t>310,24</t>
  </si>
  <si>
    <t>99,93</t>
  </si>
  <si>
    <t>305,55</t>
  </si>
  <si>
    <t>99,94</t>
  </si>
  <si>
    <t>25,13</t>
  </si>
  <si>
    <t>276,43</t>
  </si>
  <si>
    <t>256,67</t>
  </si>
  <si>
    <t>99,95</t>
  </si>
  <si>
    <t>248,00</t>
  </si>
  <si>
    <t>119,51</t>
  </si>
  <si>
    <t>239,02</t>
  </si>
  <si>
    <t>116,81</t>
  </si>
  <si>
    <t>233,62</t>
  </si>
  <si>
    <t>99,96</t>
  </si>
  <si>
    <t>56,07</t>
  </si>
  <si>
    <t>224,28</t>
  </si>
  <si>
    <t>100,56</t>
  </si>
  <si>
    <t>201,12</t>
  </si>
  <si>
    <t>3,0</t>
  </si>
  <si>
    <t>62,36</t>
  </si>
  <si>
    <t>187,08</t>
  </si>
  <si>
    <t>172,56</t>
  </si>
  <si>
    <t>99,97</t>
  </si>
  <si>
    <t>17,83</t>
  </si>
  <si>
    <t>160,47</t>
  </si>
  <si>
    <t>158,98</t>
  </si>
  <si>
    <t>38,93</t>
  </si>
  <si>
    <t>155,72</t>
  </si>
  <si>
    <t>75,22</t>
  </si>
  <si>
    <t>150,44</t>
  </si>
  <si>
    <t>99,98</t>
  </si>
  <si>
    <t>145,47</t>
  </si>
  <si>
    <t>133,56</t>
  </si>
  <si>
    <t>129,12</t>
  </si>
  <si>
    <t>58,79</t>
  </si>
  <si>
    <t>117,58</t>
  </si>
  <si>
    <t>114,69</t>
  </si>
  <si>
    <t>108,83</t>
  </si>
  <si>
    <t>99,99</t>
  </si>
  <si>
    <t>105,74</t>
  </si>
  <si>
    <t>100,52</t>
  </si>
  <si>
    <t>44,73</t>
  </si>
  <si>
    <t>87,30</t>
  </si>
  <si>
    <t>65,98</t>
  </si>
  <si>
    <t>58,05</t>
  </si>
  <si>
    <t>28,34</t>
  </si>
  <si>
    <t>56,68</t>
  </si>
  <si>
    <t>14,01</t>
  </si>
  <si>
    <t>56,04</t>
  </si>
  <si>
    <t>28,02</t>
  </si>
  <si>
    <t>25,47</t>
  </si>
  <si>
    <t>20,54</t>
  </si>
  <si>
    <t>1,92</t>
  </si>
  <si>
    <t>10,37</t>
  </si>
  <si>
    <t>100,00%
151.792,95</t>
  </si>
  <si>
    <t>34,50%
52.368,57</t>
  </si>
  <si>
    <t>33,50%
50.850,64</t>
  </si>
  <si>
    <t>2,00%
3.035,86</t>
  </si>
  <si>
    <t>100,00%
535.170,24</t>
  </si>
  <si>
    <t>5,55%
29.701,95</t>
  </si>
  <si>
    <t>5,50%
29.434,36</t>
  </si>
  <si>
    <t>5,70%
30.504,70</t>
  </si>
  <si>
    <t>100,00%
53.426,63</t>
  </si>
  <si>
    <t>25,00%
13.356,66</t>
  </si>
  <si>
    <t>100,00%
1.042.561,63</t>
  </si>
  <si>
    <t>10,00%
104.256,16</t>
  </si>
  <si>
    <t>15,00%
156.384,24</t>
  </si>
  <si>
    <t>25,00%
260.640,41</t>
  </si>
  <si>
    <t>100,00%
1.181.178,45</t>
  </si>
  <si>
    <t>10,00%
118.117,85</t>
  </si>
  <si>
    <t>15,00%
177.176,77</t>
  </si>
  <si>
    <t>100,00%
250.596,45</t>
  </si>
  <si>
    <t>50,00%
125.298,23</t>
  </si>
  <si>
    <t>25,00%
62.649,11</t>
  </si>
  <si>
    <t>100,00%
370.507,72</t>
  </si>
  <si>
    <t>10,00%
37.050,77</t>
  </si>
  <si>
    <t>20,00%
74.101,54</t>
  </si>
  <si>
    <t>100,00%
316.146,51</t>
  </si>
  <si>
    <t>15,00%
47.421,98</t>
  </si>
  <si>
    <t>10,00%
31.614,65</t>
  </si>
  <si>
    <t>20,00%
63.229,30</t>
  </si>
  <si>
    <t>100,00%
497.167,85</t>
  </si>
  <si>
    <t>10,00%
49.716,79</t>
  </si>
  <si>
    <t>20,00%
99.433,57</t>
  </si>
  <si>
    <t>30,00%
149.150,36</t>
  </si>
  <si>
    <t>100,00%
738.913,23</t>
  </si>
  <si>
    <t>15,00%
110.836,98</t>
  </si>
  <si>
    <t>20,00%
147.782,65</t>
  </si>
  <si>
    <t>100,00%
122.164,72</t>
  </si>
  <si>
    <t>15,00%
18.324,71</t>
  </si>
  <si>
    <t>10,00%
12.216,47</t>
  </si>
  <si>
    <t>25,00%
30.541,18</t>
  </si>
  <si>
    <t>100,00%
232.212,17</t>
  </si>
  <si>
    <t>10,00%
23.221,22</t>
  </si>
  <si>
    <t>15,00%
34.831,83</t>
  </si>
  <si>
    <t>25,00%
58.053,04</t>
  </si>
  <si>
    <t>100,00%
176.451,55</t>
  </si>
  <si>
    <t>25,00%
44.112,89</t>
  </si>
  <si>
    <t>100,00%
148.346,86</t>
  </si>
  <si>
    <t>50,00%
74.173,43</t>
  </si>
  <si>
    <t>100,00%
156.912,33</t>
  </si>
  <si>
    <t>10,00%
15.691,23</t>
  </si>
  <si>
    <t>15,00%
23.536,85</t>
  </si>
  <si>
    <t>20,00%
31.382,47</t>
  </si>
  <si>
    <t>25,00%
39.228,08</t>
  </si>
  <si>
    <t>100,00%
219.051,84</t>
  </si>
  <si>
    <t>10,00%
21.905,18</t>
  </si>
  <si>
    <t>15,00%
32.857,78</t>
  </si>
  <si>
    <t>20,00%
43.810,37</t>
  </si>
  <si>
    <t>25,00%
54.762,96</t>
  </si>
  <si>
    <t>100,00%
421.080,20</t>
  </si>
  <si>
    <t>20,00%
84.216,04</t>
  </si>
  <si>
    <t>100,00%
96.489,80</t>
  </si>
  <si>
    <t>15,00%
14.473,47</t>
  </si>
  <si>
    <t>25,00%
24.122,45</t>
  </si>
  <si>
    <t>20,00%
19.297,96</t>
  </si>
  <si>
    <t>40,00%
38.595,92</t>
  </si>
  <si>
    <t>100,00%
221.617,97</t>
  </si>
  <si>
    <t>5,00%
11.080,90</t>
  </si>
  <si>
    <t>10,00%
22.161,80</t>
  </si>
  <si>
    <t>25,00%
55.404,49</t>
  </si>
  <si>
    <t>100,00%
143.432,84</t>
  </si>
  <si>
    <t>15,00%
21.514,93</t>
  </si>
  <si>
    <t>10,00%
14.343,28</t>
  </si>
  <si>
    <t>25,00%
35.858,21</t>
  </si>
  <si>
    <t>100,00%
7.693,90</t>
  </si>
  <si>
    <t>25,00%
1.923,48</t>
  </si>
  <si>
    <t>50,00%
3.846,95</t>
  </si>
  <si>
    <t>100,00%
83.105,47</t>
  </si>
  <si>
    <t>15,00%
12.465,82</t>
  </si>
  <si>
    <t>10,00%
8.310,55</t>
  </si>
  <si>
    <t>100,00%
62.433,79</t>
  </si>
  <si>
    <t>10,00%
6.243,38</t>
  </si>
  <si>
    <t>15,00%
9.365,07</t>
  </si>
  <si>
    <t>20,00%
12.486,76</t>
  </si>
  <si>
    <t>30,00%
18.730,14</t>
  </si>
  <si>
    <t>100,00%
93.501,86</t>
  </si>
  <si>
    <t>25,00%
23.375,47</t>
  </si>
  <si>
    <t>50,00%
46.750,93</t>
  </si>
  <si>
    <t>100,00%
199.301,16</t>
  </si>
  <si>
    <t>15,00%
29.895,17</t>
  </si>
  <si>
    <t>10,00%
19.930,12</t>
  </si>
  <si>
    <t>25,00%
49.825,29</t>
  </si>
  <si>
    <t>100,00%
71.855,07</t>
  </si>
  <si>
    <t>50,00%
35.927,54</t>
  </si>
  <si>
    <t>1,08%</t>
  </si>
  <si>
    <t>1,06%</t>
  </si>
  <si>
    <t>1,98%</t>
  </si>
  <si>
    <t>2,67%</t>
  </si>
  <si>
    <t>4,04%</t>
  </si>
  <si>
    <t>4,88%</t>
  </si>
  <si>
    <t>9,36%</t>
  </si>
  <si>
    <t>7,54%</t>
  </si>
  <si>
    <t>7,77%</t>
  </si>
  <si>
    <t>8,09%</t>
  </si>
  <si>
    <t>9,96%</t>
  </si>
  <si>
    <t>10,9%</t>
  </si>
  <si>
    <t>6,51%</t>
  </si>
  <si>
    <t>5,93%</t>
  </si>
  <si>
    <t>6,56%</t>
  </si>
  <si>
    <t>5,59%</t>
  </si>
  <si>
    <t>3,81%</t>
  </si>
  <si>
    <t>2,26%</t>
  </si>
  <si>
    <t>82.070,51</t>
  </si>
  <si>
    <t>80.552,58</t>
  </si>
  <si>
    <t>150.350,62</t>
  </si>
  <si>
    <t>202.478,70</t>
  </si>
  <si>
    <t>306.734,87</t>
  </si>
  <si>
    <t>370.658,79</t>
  </si>
  <si>
    <t>710.399,02</t>
  </si>
  <si>
    <t>572.812,98</t>
  </si>
  <si>
    <t>589.986,86</t>
  </si>
  <si>
    <t>614.542,85</t>
  </si>
  <si>
    <t>756.546,27</t>
  </si>
  <si>
    <t>827.582,69</t>
  </si>
  <si>
    <t>494.125,56</t>
  </si>
  <si>
    <t>450.238,22</t>
  </si>
  <si>
    <t>497.998,76</t>
  </si>
  <si>
    <t>424.776,05</t>
  </si>
  <si>
    <t>289.634,25</t>
  </si>
  <si>
    <t>171.623,52</t>
  </si>
  <si>
    <t>4,12%</t>
  </si>
  <si>
    <t>6,79%</t>
  </si>
  <si>
    <t>10,83%</t>
  </si>
  <si>
    <t>15,71%</t>
  </si>
  <si>
    <t>25,07%</t>
  </si>
  <si>
    <t>32,61%</t>
  </si>
  <si>
    <t>40,38%</t>
  </si>
  <si>
    <t>48,47%</t>
  </si>
  <si>
    <t>58,44%</t>
  </si>
  <si>
    <t>69,34%</t>
  </si>
  <si>
    <t>75,84%</t>
  </si>
  <si>
    <t>81,77%</t>
  </si>
  <si>
    <t>88,33%</t>
  </si>
  <si>
    <t>93,93%</t>
  </si>
  <si>
    <t>97,74%</t>
  </si>
  <si>
    <t>162.623,09</t>
  </si>
  <si>
    <t>312.973,71</t>
  </si>
  <si>
    <t>515.452,41</t>
  </si>
  <si>
    <t>822.187,28</t>
  </si>
  <si>
    <t>1.192.846,07</t>
  </si>
  <si>
    <t>1.903.245,09</t>
  </si>
  <si>
    <t>2.476.058,07</t>
  </si>
  <si>
    <t>3.066.044,93</t>
  </si>
  <si>
    <t>3.680.587,78</t>
  </si>
  <si>
    <t>4.437.134,05</t>
  </si>
  <si>
    <t>5.264.716,74</t>
  </si>
  <si>
    <t>5.758.842,30</t>
  </si>
  <si>
    <t>6.209.080,52</t>
  </si>
  <si>
    <t>6.707.079,28</t>
  </si>
  <si>
    <t>7.131.855,33</t>
  </si>
  <si>
    <t>7.421.489,58</t>
  </si>
  <si>
    <t>7.593.113,19</t>
  </si>
  <si>
    <t>803,35+11,72+26,4+40,96+136,37</t>
  </si>
  <si>
    <t>Conforme projeto hidrossanitário</t>
  </si>
  <si>
    <t>22,35+1,05+40</t>
  </si>
  <si>
    <t>21,91+21,91</t>
  </si>
  <si>
    <t>Ver projeto de instalações elétricas</t>
  </si>
  <si>
    <t>4630,35+988,91+514,35+1045,51+365,25+972,61+539,40+906,02+366,27+1082,93</t>
  </si>
  <si>
    <t>409,94+276,79+67,66+334,39+85,13+1044,11</t>
  </si>
  <si>
    <t>219,22+73,99+268,05+247,99+69,14</t>
  </si>
  <si>
    <t>249,17+83,06+104,40</t>
  </si>
  <si>
    <t>109,99+36,66+177,82</t>
  </si>
  <si>
    <t>710,72+236,91</t>
  </si>
  <si>
    <t>138,92+46,31</t>
  </si>
  <si>
    <t>291,56+472,96+141,99+266,56+143,60+284,14+11,90+46,66</t>
  </si>
  <si>
    <t>74,37+3,8+50,82+48,35+3,80+27,78</t>
  </si>
  <si>
    <t>39,80+39,06+43,72</t>
  </si>
  <si>
    <t>18,58+6+23,33+6+19,29</t>
  </si>
  <si>
    <t>6,20+15,22+17,29+19,40+14,40+25,19+71,73+1,50+18,98</t>
  </si>
  <si>
    <t>13,50+173,83</t>
  </si>
  <si>
    <t>4,50+69,61</t>
  </si>
  <si>
    <t>17+9+9+1</t>
  </si>
  <si>
    <t>12+9+8+5</t>
  </si>
  <si>
    <t>6+8+9</t>
  </si>
  <si>
    <t>7+8+8</t>
  </si>
  <si>
    <t>2+2</t>
  </si>
  <si>
    <t>1+2+2+5</t>
  </si>
  <si>
    <t>1+2+2</t>
  </si>
  <si>
    <t>12+8+8+4</t>
  </si>
  <si>
    <t>3+2+2+1+1</t>
  </si>
  <si>
    <t>136+106+109+28</t>
  </si>
  <si>
    <t>9+14+9</t>
  </si>
  <si>
    <t>96+34+44+2</t>
  </si>
  <si>
    <t>35+24+27</t>
  </si>
  <si>
    <t>23+12+17+2</t>
  </si>
  <si>
    <t>28+14+4+4</t>
  </si>
  <si>
    <t>8+8+9</t>
  </si>
  <si>
    <t>1+1+1</t>
  </si>
  <si>
    <t>11+4+8+6</t>
  </si>
  <si>
    <t>26+11+10</t>
  </si>
  <si>
    <t>99+91+91+22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</si>
</sst>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164" formatCode="_(* #,##0.00_);_(* \(#,##0.00\);_(* &quot;-&quot;??_);_(@_)"/>
    <numFmt numFmtId="165" formatCode="&quot;R$&quot;\ #,##0.00"/>
    <numFmt numFmtId="166" formatCode="#,##0.0000000"/>
    <numFmt numFmtId="167" formatCode="#,##0.00\ %"/>
    <numFmt numFmtId="168" formatCode="0.0000"/>
    <numFmt numFmtId="169" formatCode="#,##0.0000"/>
  </numFmts>
  <fonts count="18">
    <font>
      <sz val="11"/>
      <color theme="1"/>
      <name val="Calibri"/>
      <family val="2"/>
      <scheme val="minor"/>
    </font>
    <font>
      <sz val="11"/>
      <color theme="1"/>
      <name val="Calibri"/>
      <family val="2"/>
      <scheme val="minor"/>
    </font>
    <font>
      <sz val="11"/>
      <color indexed="8"/>
      <name val="Arial"/>
      <family val="2"/>
    </font>
    <font>
      <sz val="10"/>
      <name val="Arial"/>
      <family val="2"/>
    </font>
    <font>
      <sz val="8"/>
      <name val="Calibri"/>
      <family val="2"/>
      <scheme val="minor"/>
    </font>
    <font>
      <sz val="11"/>
      <name val="Arial"/>
      <family val="1"/>
    </font>
    <font>
      <b/>
      <sz val="11"/>
      <color theme="1"/>
      <name val="Albert Sans"/>
    </font>
    <font>
      <sz val="11"/>
      <color theme="1"/>
      <name val="Albert Sans"/>
    </font>
    <font>
      <b/>
      <sz val="11"/>
      <name val="Albert Sans"/>
    </font>
    <font>
      <sz val="11"/>
      <name val="Albert Sans"/>
    </font>
    <font>
      <sz val="10"/>
      <name val="Albert Sans"/>
    </font>
    <font>
      <sz val="11"/>
      <color rgb="FF000000"/>
      <name val="Albert Sans"/>
    </font>
    <font>
      <b/>
      <sz val="11"/>
      <color rgb="FF000000"/>
      <name val="Albert Sans"/>
    </font>
    <font>
      <b/>
      <sz val="10"/>
      <name val="Albert Sans"/>
    </font>
    <font>
      <b/>
      <sz val="10"/>
      <color theme="1"/>
      <name val="Albert Sans"/>
    </font>
    <font>
      <sz val="10"/>
      <color theme="1"/>
      <name val="Albert Sans"/>
    </font>
    <font>
      <b/>
      <sz val="10"/>
      <color rgb="FF000000"/>
      <name val="Albert Sans"/>
    </font>
    <font>
      <sz val="10"/>
      <color rgb="FF000000"/>
      <name val="Albert Sans"/>
    </font>
  </fonts>
  <fills count="1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rgb="FFFFFFFF"/>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D8ECF6"/>
        <bgColor rgb="FFD8ECF6"/>
      </patternFill>
    </fill>
    <fill>
      <patternFill patternType="solid">
        <fgColor theme="0" tint="-4.9989318521683403E-2"/>
        <bgColor rgb="FFD8ECF6"/>
      </patternFill>
    </fill>
    <fill>
      <patternFill patternType="solid">
        <fgColor theme="0" tint="-0.14999847407452621"/>
        <bgColor rgb="FFFFFFFF"/>
      </patternFill>
    </fill>
    <fill>
      <patternFill patternType="solid">
        <fgColor theme="0" tint="-0.14999847407452621"/>
        <bgColor rgb="FFD8ECF6"/>
      </patternFill>
    </fill>
    <fill>
      <patternFill patternType="solid">
        <fgColor rgb="FFF7F3DF"/>
        <bgColor rgb="FFF7F3DF"/>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right/>
      <top style="thick">
        <color rgb="FF000000"/>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top style="thick">
        <color rgb="FF000000"/>
      </top>
      <bottom/>
      <diagonal/>
    </border>
    <border>
      <left/>
      <right style="medium">
        <color indexed="64"/>
      </right>
      <top style="thick">
        <color rgb="FF000000"/>
      </top>
      <bottom/>
      <diagonal/>
    </border>
    <border>
      <left/>
      <right/>
      <top/>
      <bottom style="thick">
        <color rgb="FFFF55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auto="1"/>
      </left>
      <right style="thin">
        <color rgb="FFCCCCCC"/>
      </right>
      <top style="thin">
        <color auto="1"/>
      </top>
      <bottom style="thin">
        <color indexed="64"/>
      </bottom>
      <diagonal/>
    </border>
    <border>
      <left style="thin">
        <color rgb="FFCCCCCC"/>
      </left>
      <right style="thin">
        <color rgb="FFCCCCCC"/>
      </right>
      <top style="thin">
        <color auto="1"/>
      </top>
      <bottom style="thin">
        <color indexed="64"/>
      </bottom>
      <diagonal/>
    </border>
    <border>
      <left style="thin">
        <color rgb="FFCCCCCC"/>
      </left>
      <right style="thin">
        <color auto="1"/>
      </right>
      <top style="thin">
        <color auto="1"/>
      </top>
      <bottom style="thin">
        <color indexed="64"/>
      </bottom>
      <diagonal/>
    </border>
    <border>
      <left/>
      <right style="medium">
        <color indexed="64"/>
      </right>
      <top/>
      <bottom style="thick">
        <color rgb="FFFF5500"/>
      </bottom>
      <diagonal/>
    </border>
    <border>
      <left style="medium">
        <color indexed="64"/>
      </left>
      <right style="thin">
        <color rgb="FFCCCCCC"/>
      </right>
      <top style="medium">
        <color indexed="64"/>
      </top>
      <bottom style="thin">
        <color rgb="FFCCCCCC"/>
      </bottom>
      <diagonal/>
    </border>
    <border>
      <left style="thin">
        <color rgb="FFCCCCCC"/>
      </left>
      <right style="thin">
        <color rgb="FFCCCCCC"/>
      </right>
      <top style="medium">
        <color indexed="64"/>
      </top>
      <bottom style="thin">
        <color rgb="FFCCCCCC"/>
      </bottom>
      <diagonal/>
    </border>
    <border>
      <left style="thin">
        <color rgb="FFCCCCCC"/>
      </left>
      <right style="medium">
        <color indexed="64"/>
      </right>
      <top style="medium">
        <color indexed="64"/>
      </top>
      <bottom style="thin">
        <color rgb="FFCCCCCC"/>
      </bottom>
      <diagonal/>
    </border>
    <border>
      <left style="thin">
        <color rgb="FFCCCCCC"/>
      </left>
      <right style="thin">
        <color rgb="FFCCCCCC"/>
      </right>
      <top/>
      <bottom/>
      <diagonal/>
    </border>
  </borders>
  <cellStyleXfs count="10">
    <xf numFmtId="0" fontId="0" fillId="0" borderId="0"/>
    <xf numFmtId="0" fontId="1" fillId="0" borderId="0"/>
    <xf numFmtId="164" fontId="2" fillId="0" borderId="0" applyFont="0" applyFill="0" applyBorder="0" applyAlignment="0" applyProtection="0"/>
    <xf numFmtId="164" fontId="2"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1" fillId="0" borderId="0"/>
    <xf numFmtId="0" fontId="5" fillId="0" borderId="0"/>
    <xf numFmtId="0" fontId="1" fillId="0" borderId="0"/>
    <xf numFmtId="9" fontId="3" fillId="0" borderId="0" applyFont="0" applyFill="0" applyBorder="0" applyAlignment="0" applyProtection="0"/>
  </cellStyleXfs>
  <cellXfs count="416">
    <xf numFmtId="0" fontId="0" fillId="0" borderId="0" xfId="0"/>
    <xf numFmtId="0" fontId="7" fillId="0" borderId="0" xfId="0" applyFont="1"/>
    <xf numFmtId="0" fontId="7" fillId="0" borderId="9" xfId="0" applyFont="1" applyBorder="1"/>
    <xf numFmtId="0" fontId="7" fillId="0" borderId="0" xfId="0" applyFont="1" applyAlignment="1">
      <alignment wrapText="1"/>
    </xf>
    <xf numFmtId="0" fontId="7" fillId="0" borderId="8" xfId="0" applyFont="1" applyBorder="1"/>
    <xf numFmtId="0" fontId="8" fillId="4" borderId="6" xfId="1" applyFont="1" applyFill="1" applyBorder="1" applyAlignment="1">
      <alignment vertical="center"/>
    </xf>
    <xf numFmtId="0" fontId="8" fillId="4" borderId="6" xfId="1" applyFont="1" applyFill="1" applyBorder="1" applyAlignment="1">
      <alignment vertical="center" wrapText="1"/>
    </xf>
    <xf numFmtId="0" fontId="8" fillId="4" borderId="6" xfId="1" applyFont="1" applyFill="1" applyBorder="1" applyAlignment="1">
      <alignment horizontal="left" vertical="center"/>
    </xf>
    <xf numFmtId="0" fontId="8" fillId="5" borderId="4" xfId="0" applyFont="1" applyFill="1" applyBorder="1" applyAlignment="1">
      <alignment horizontal="left" vertical="top" wrapText="1"/>
    </xf>
    <xf numFmtId="0" fontId="8" fillId="5" borderId="4" xfId="0" applyFont="1" applyFill="1" applyBorder="1" applyAlignment="1">
      <alignment horizontal="right" vertical="top" wrapText="1"/>
    </xf>
    <xf numFmtId="0" fontId="8" fillId="5" borderId="4" xfId="0" applyFont="1" applyFill="1" applyBorder="1" applyAlignment="1">
      <alignment horizontal="center" vertical="top" wrapText="1"/>
    </xf>
    <xf numFmtId="0" fontId="8" fillId="4" borderId="13" xfId="1" applyFont="1" applyFill="1" applyBorder="1" applyAlignment="1">
      <alignment vertical="center"/>
    </xf>
    <xf numFmtId="0" fontId="11" fillId="6" borderId="4" xfId="0" applyFont="1" applyFill="1" applyBorder="1" applyAlignment="1">
      <alignment horizontal="right" vertical="top" wrapText="1"/>
    </xf>
    <xf numFmtId="0" fontId="11" fillId="6" borderId="4" xfId="0" applyFont="1" applyFill="1" applyBorder="1" applyAlignment="1">
      <alignment horizontal="left" vertical="top" wrapText="1"/>
    </xf>
    <xf numFmtId="0" fontId="11" fillId="6" borderId="4" xfId="0" applyFont="1" applyFill="1" applyBorder="1" applyAlignment="1">
      <alignment horizontal="center" vertical="top" wrapText="1"/>
    </xf>
    <xf numFmtId="166" fontId="11" fillId="6" borderId="4" xfId="0" applyNumberFormat="1" applyFont="1" applyFill="1" applyBorder="1" applyAlignment="1">
      <alignment horizontal="right" vertical="top" wrapText="1"/>
    </xf>
    <xf numFmtId="4" fontId="11" fillId="6" borderId="4" xfId="0" applyNumberFormat="1" applyFont="1" applyFill="1" applyBorder="1" applyAlignment="1">
      <alignment horizontal="right" vertical="top" wrapText="1"/>
    </xf>
    <xf numFmtId="0" fontId="9" fillId="7" borderId="4" xfId="0" applyFont="1" applyFill="1" applyBorder="1" applyAlignment="1">
      <alignment horizontal="right" vertical="top" wrapText="1"/>
    </xf>
    <xf numFmtId="0" fontId="9" fillId="7" borderId="4" xfId="0" applyFont="1" applyFill="1" applyBorder="1" applyAlignment="1">
      <alignment horizontal="left" vertical="top" wrapText="1"/>
    </xf>
    <xf numFmtId="0" fontId="9" fillId="7" borderId="4" xfId="0" applyFont="1" applyFill="1" applyBorder="1" applyAlignment="1">
      <alignment horizontal="center" vertical="top" wrapText="1"/>
    </xf>
    <xf numFmtId="166" fontId="9" fillId="7" borderId="4" xfId="0" applyNumberFormat="1" applyFont="1" applyFill="1" applyBorder="1" applyAlignment="1">
      <alignment horizontal="right" vertical="top" wrapText="1"/>
    </xf>
    <xf numFmtId="4" fontId="9" fillId="7" borderId="4" xfId="0" applyNumberFormat="1" applyFont="1" applyFill="1" applyBorder="1" applyAlignment="1">
      <alignment horizontal="right" vertical="top" wrapText="1"/>
    </xf>
    <xf numFmtId="0" fontId="11" fillId="6" borderId="28" xfId="0" applyFont="1" applyFill="1" applyBorder="1" applyAlignment="1">
      <alignment horizontal="left" vertical="top" wrapText="1"/>
    </xf>
    <xf numFmtId="0" fontId="9" fillId="8" borderId="4" xfId="0" applyFont="1" applyFill="1" applyBorder="1" applyAlignment="1">
      <alignment horizontal="right" vertical="top" wrapText="1"/>
    </xf>
    <xf numFmtId="0" fontId="9" fillId="8" borderId="4" xfId="0" applyFont="1" applyFill="1" applyBorder="1" applyAlignment="1">
      <alignment horizontal="left" vertical="top" wrapText="1"/>
    </xf>
    <xf numFmtId="0" fontId="9" fillId="8" borderId="4" xfId="0" applyFont="1" applyFill="1" applyBorder="1" applyAlignment="1">
      <alignment horizontal="center" vertical="top" wrapText="1"/>
    </xf>
    <xf numFmtId="166" fontId="9" fillId="8" borderId="4" xfId="0" applyNumberFormat="1" applyFont="1" applyFill="1" applyBorder="1" applyAlignment="1">
      <alignment horizontal="right" vertical="top" wrapText="1"/>
    </xf>
    <xf numFmtId="4" fontId="9" fillId="8" borderId="4" xfId="0" applyNumberFormat="1" applyFont="1" applyFill="1" applyBorder="1" applyAlignment="1">
      <alignment horizontal="right" vertical="top" wrapText="1"/>
    </xf>
    <xf numFmtId="165" fontId="8" fillId="4" borderId="20" xfId="1" applyNumberFormat="1" applyFont="1" applyFill="1" applyBorder="1" applyAlignment="1">
      <alignment vertical="center"/>
    </xf>
    <xf numFmtId="0" fontId="8" fillId="5" borderId="29" xfId="0" applyFont="1" applyFill="1" applyBorder="1" applyAlignment="1">
      <alignment horizontal="left" vertical="top" wrapText="1"/>
    </xf>
    <xf numFmtId="0" fontId="8" fillId="5" borderId="30" xfId="0" applyFont="1" applyFill="1" applyBorder="1" applyAlignment="1">
      <alignment horizontal="right" vertical="top" wrapText="1"/>
    </xf>
    <xf numFmtId="0" fontId="11" fillId="6" borderId="29" xfId="0" applyFont="1" applyFill="1" applyBorder="1" applyAlignment="1">
      <alignment horizontal="left" vertical="top" wrapText="1"/>
    </xf>
    <xf numFmtId="4" fontId="11" fillId="6" borderId="30" xfId="0" applyNumberFormat="1" applyFont="1" applyFill="1" applyBorder="1" applyAlignment="1">
      <alignment horizontal="right" vertical="top" wrapText="1"/>
    </xf>
    <xf numFmtId="0" fontId="9" fillId="7" borderId="29" xfId="0" applyFont="1" applyFill="1" applyBorder="1" applyAlignment="1">
      <alignment horizontal="left" vertical="top" wrapText="1"/>
    </xf>
    <xf numFmtId="4" fontId="9" fillId="7" borderId="30" xfId="0" applyNumberFormat="1" applyFont="1" applyFill="1" applyBorder="1" applyAlignment="1">
      <alignment horizontal="right" vertical="top" wrapText="1"/>
    </xf>
    <xf numFmtId="0" fontId="9" fillId="5" borderId="8" xfId="0" applyFont="1" applyFill="1" applyBorder="1" applyAlignment="1">
      <alignment horizontal="right" vertical="top" wrapText="1"/>
    </xf>
    <xf numFmtId="4" fontId="9" fillId="5" borderId="9" xfId="0" applyNumberFormat="1" applyFont="1" applyFill="1" applyBorder="1" applyAlignment="1">
      <alignment horizontal="right" vertical="top" wrapText="1"/>
    </xf>
    <xf numFmtId="0" fontId="11" fillId="6" borderId="31" xfId="0" applyFont="1" applyFill="1" applyBorder="1" applyAlignment="1">
      <alignment horizontal="left" vertical="top" wrapText="1"/>
    </xf>
    <xf numFmtId="0" fontId="11" fillId="6" borderId="32" xfId="0" applyFont="1" applyFill="1" applyBorder="1" applyAlignment="1">
      <alignment horizontal="left" vertical="top" wrapText="1"/>
    </xf>
    <xf numFmtId="0" fontId="9" fillId="8" borderId="29" xfId="0" applyFont="1" applyFill="1" applyBorder="1" applyAlignment="1">
      <alignment horizontal="left" vertical="top" wrapText="1"/>
    </xf>
    <xf numFmtId="4" fontId="9" fillId="8" borderId="30" xfId="0" applyNumberFormat="1" applyFont="1" applyFill="1" applyBorder="1" applyAlignment="1">
      <alignment horizontal="right" vertical="top" wrapText="1"/>
    </xf>
    <xf numFmtId="0" fontId="7" fillId="0" borderId="0" xfId="0" applyFont="1" applyAlignment="1">
      <alignment horizontal="center"/>
    </xf>
    <xf numFmtId="0" fontId="8" fillId="4" borderId="14" xfId="1" applyFont="1" applyFill="1" applyBorder="1" applyAlignment="1">
      <alignment horizontal="left" vertical="center" wrapText="1"/>
    </xf>
    <xf numFmtId="0" fontId="8" fillId="4" borderId="15" xfId="1" applyFont="1" applyFill="1" applyBorder="1" applyAlignment="1">
      <alignment horizontal="left" vertical="center"/>
    </xf>
    <xf numFmtId="0" fontId="8" fillId="4" borderId="16" xfId="1" applyFont="1" applyFill="1" applyBorder="1" applyAlignment="1">
      <alignment horizontal="left" vertical="center"/>
    </xf>
    <xf numFmtId="0" fontId="8" fillId="4" borderId="15" xfId="1" applyFont="1" applyFill="1" applyBorder="1" applyAlignment="1">
      <alignment horizontal="center" vertical="center"/>
    </xf>
    <xf numFmtId="4" fontId="7" fillId="0" borderId="0" xfId="0" applyNumberFormat="1" applyFont="1"/>
    <xf numFmtId="2" fontId="7" fillId="0" borderId="0" xfId="0" applyNumberFormat="1" applyFont="1"/>
    <xf numFmtId="10" fontId="7" fillId="0" borderId="0" xfId="0" applyNumberFormat="1" applyFont="1"/>
    <xf numFmtId="168" fontId="8" fillId="4" borderId="15" xfId="1" applyNumberFormat="1" applyFont="1" applyFill="1" applyBorder="1" applyAlignment="1">
      <alignment horizontal="left" vertical="center"/>
    </xf>
    <xf numFmtId="168" fontId="7" fillId="0" borderId="0" xfId="0" applyNumberFormat="1" applyFont="1"/>
    <xf numFmtId="0" fontId="8" fillId="4" borderId="8" xfId="1" applyFont="1" applyFill="1" applyBorder="1" applyAlignment="1">
      <alignment horizontal="left" vertical="center" wrapText="1"/>
    </xf>
    <xf numFmtId="0" fontId="8" fillId="4" borderId="9" xfId="1" applyFont="1" applyFill="1" applyBorder="1" applyAlignment="1">
      <alignment horizontal="left" vertical="center"/>
    </xf>
    <xf numFmtId="0" fontId="8" fillId="5" borderId="9" xfId="0" applyFont="1" applyFill="1" applyBorder="1" applyAlignment="1">
      <alignment horizontal="right" vertical="top" wrapText="1"/>
    </xf>
    <xf numFmtId="0" fontId="15" fillId="0" borderId="0" xfId="0" applyFont="1"/>
    <xf numFmtId="0" fontId="13" fillId="4" borderId="6" xfId="1" applyFont="1" applyFill="1" applyBorder="1" applyAlignment="1">
      <alignment vertical="center"/>
    </xf>
    <xf numFmtId="0" fontId="13" fillId="4" borderId="6" xfId="1" applyFont="1" applyFill="1" applyBorder="1" applyAlignment="1">
      <alignment vertical="center" wrapText="1"/>
    </xf>
    <xf numFmtId="0" fontId="13" fillId="4" borderId="6" xfId="1" applyFont="1" applyFill="1" applyBorder="1" applyAlignment="1">
      <alignment horizontal="left" vertical="center"/>
    </xf>
    <xf numFmtId="0" fontId="13" fillId="4" borderId="12" xfId="1" applyFont="1" applyFill="1" applyBorder="1" applyAlignment="1">
      <alignment vertical="center" wrapText="1"/>
    </xf>
    <xf numFmtId="0" fontId="13" fillId="4" borderId="13" xfId="1" applyFont="1" applyFill="1" applyBorder="1" applyAlignment="1">
      <alignment vertical="center" wrapText="1"/>
    </xf>
    <xf numFmtId="0" fontId="14" fillId="2" borderId="37" xfId="8" applyFont="1" applyFill="1" applyBorder="1" applyAlignment="1">
      <alignment horizontal="center" vertical="center"/>
    </xf>
    <xf numFmtId="0" fontId="14" fillId="2" borderId="38" xfId="8" applyFont="1" applyFill="1" applyBorder="1" applyAlignment="1">
      <alignment horizontal="center" vertical="center"/>
    </xf>
    <xf numFmtId="0" fontId="14" fillId="2" borderId="38" xfId="8" applyFont="1" applyFill="1" applyBorder="1" applyAlignment="1">
      <alignment horizontal="center" vertical="center" wrapText="1"/>
    </xf>
    <xf numFmtId="0" fontId="14" fillId="2" borderId="39" xfId="8" applyFont="1" applyFill="1" applyBorder="1" applyAlignment="1">
      <alignment horizontal="center" vertical="center" wrapText="1"/>
    </xf>
    <xf numFmtId="0" fontId="15" fillId="0" borderId="40" xfId="8" applyFont="1" applyBorder="1" applyAlignment="1">
      <alignment vertical="center" wrapText="1"/>
    </xf>
    <xf numFmtId="0" fontId="15" fillId="0" borderId="41" xfId="8" applyFont="1" applyBorder="1" applyAlignment="1">
      <alignment horizontal="center" vertical="center"/>
    </xf>
    <xf numFmtId="10" fontId="15" fillId="0" borderId="41" xfId="9" applyNumberFormat="1" applyFont="1" applyBorder="1" applyAlignment="1">
      <alignment horizontal="center" vertical="center"/>
    </xf>
    <xf numFmtId="0" fontId="15" fillId="0" borderId="41" xfId="8" applyFont="1" applyBorder="1" applyAlignment="1">
      <alignment vertical="center"/>
    </xf>
    <xf numFmtId="0" fontId="15" fillId="0" borderId="42" xfId="8" applyFont="1" applyBorder="1" applyAlignment="1">
      <alignment vertical="center"/>
    </xf>
    <xf numFmtId="10" fontId="10" fillId="0" borderId="41" xfId="8" applyNumberFormat="1" applyFont="1" applyBorder="1" applyAlignment="1">
      <alignment horizontal="center" vertical="center"/>
    </xf>
    <xf numFmtId="0" fontId="15" fillId="0" borderId="42" xfId="8" applyFont="1" applyBorder="1" applyAlignment="1">
      <alignment horizontal="center" vertical="center"/>
    </xf>
    <xf numFmtId="10" fontId="15" fillId="0" borderId="41" xfId="8" applyNumberFormat="1" applyFont="1" applyBorder="1" applyAlignment="1">
      <alignment horizontal="center" vertical="center"/>
    </xf>
    <xf numFmtId="10" fontId="15" fillId="0" borderId="41" xfId="9" applyNumberFormat="1" applyFont="1" applyFill="1" applyBorder="1" applyAlignment="1">
      <alignment horizontal="center" vertical="center"/>
    </xf>
    <xf numFmtId="9" fontId="15" fillId="0" borderId="41" xfId="9" applyFont="1" applyFill="1" applyBorder="1" applyAlignment="1">
      <alignment horizontal="center" vertical="center"/>
    </xf>
    <xf numFmtId="9" fontId="15" fillId="0" borderId="41" xfId="9" applyFont="1" applyBorder="1" applyAlignment="1">
      <alignment horizontal="center" vertical="center"/>
    </xf>
    <xf numFmtId="0" fontId="14" fillId="0" borderId="37" xfId="8" applyFont="1" applyBorder="1" applyAlignment="1">
      <alignment horizontal="center" vertical="center" wrapText="1"/>
    </xf>
    <xf numFmtId="0" fontId="14" fillId="0" borderId="41" xfId="8" applyFont="1" applyBorder="1" applyAlignment="1">
      <alignment horizontal="center" vertical="center"/>
    </xf>
    <xf numFmtId="0" fontId="14" fillId="0" borderId="40" xfId="8" applyFont="1" applyBorder="1" applyAlignment="1">
      <alignment horizontal="center" vertical="center" wrapText="1"/>
    </xf>
    <xf numFmtId="10" fontId="14" fillId="0" borderId="41" xfId="9" applyNumberFormat="1" applyFont="1" applyBorder="1" applyAlignment="1">
      <alignment horizontal="center" vertical="center"/>
    </xf>
    <xf numFmtId="0" fontId="14" fillId="0" borderId="49" xfId="8" applyFont="1" applyBorder="1" applyAlignment="1">
      <alignment horizontal="center" vertical="center" wrapText="1"/>
    </xf>
    <xf numFmtId="10" fontId="14" fillId="0" borderId="50" xfId="9" applyNumberFormat="1" applyFont="1" applyBorder="1" applyAlignment="1">
      <alignment horizontal="center" vertical="center"/>
    </xf>
    <xf numFmtId="0" fontId="14" fillId="0" borderId="8" xfId="8" applyFont="1" applyBorder="1" applyAlignment="1">
      <alignment horizontal="center" vertical="center" wrapText="1"/>
    </xf>
    <xf numFmtId="10" fontId="14" fillId="0" borderId="0" xfId="9" applyNumberFormat="1" applyFont="1" applyBorder="1" applyAlignment="1">
      <alignment horizontal="center" vertical="center"/>
    </xf>
    <xf numFmtId="0" fontId="15" fillId="0" borderId="17" xfId="0" applyFont="1" applyBorder="1"/>
    <xf numFmtId="0" fontId="15" fillId="0" borderId="18" xfId="0" applyFont="1" applyBorder="1"/>
    <xf numFmtId="0" fontId="15" fillId="0" borderId="19" xfId="0" applyFont="1" applyBorder="1"/>
    <xf numFmtId="0" fontId="15" fillId="0" borderId="8" xfId="0" applyFont="1" applyBorder="1"/>
    <xf numFmtId="0" fontId="15" fillId="0" borderId="9" xfId="0" applyFont="1" applyBorder="1"/>
    <xf numFmtId="4" fontId="7" fillId="0" borderId="9" xfId="0" applyNumberFormat="1" applyFont="1" applyBorder="1"/>
    <xf numFmtId="0" fontId="12" fillId="9" borderId="4" xfId="0" applyFont="1" applyFill="1" applyBorder="1" applyAlignment="1">
      <alignment horizontal="left" vertical="top" wrapText="1"/>
    </xf>
    <xf numFmtId="0" fontId="12" fillId="9" borderId="4" xfId="0" applyFont="1" applyFill="1" applyBorder="1" applyAlignment="1">
      <alignment horizontal="right" vertical="top" wrapText="1"/>
    </xf>
    <xf numFmtId="0" fontId="6" fillId="2" borderId="10"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168" fontId="6" fillId="2" borderId="2" xfId="0" applyNumberFormat="1" applyFont="1" applyFill="1" applyBorder="1" applyAlignment="1">
      <alignment horizontal="center" vertical="center"/>
    </xf>
    <xf numFmtId="10" fontId="6" fillId="2" borderId="27" xfId="0" applyNumberFormat="1" applyFont="1" applyFill="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 fontId="6" fillId="2" borderId="1" xfId="0" applyNumberFormat="1" applyFont="1" applyFill="1" applyBorder="1" applyAlignment="1">
      <alignment horizontal="center" vertical="center"/>
    </xf>
    <xf numFmtId="2" fontId="6" fillId="2" borderId="1" xfId="0" applyNumberFormat="1" applyFont="1" applyFill="1" applyBorder="1" applyAlignment="1">
      <alignment horizontal="center" vertical="center"/>
    </xf>
    <xf numFmtId="169" fontId="9" fillId="7" borderId="30" xfId="0" applyNumberFormat="1" applyFont="1" applyFill="1" applyBorder="1" applyAlignment="1">
      <alignment horizontal="right" vertical="top" wrapText="1"/>
    </xf>
    <xf numFmtId="0" fontId="8" fillId="5" borderId="4" xfId="0" applyFont="1" applyFill="1" applyBorder="1" applyAlignment="1">
      <alignment horizontal="center" vertical="center" wrapText="1"/>
    </xf>
    <xf numFmtId="0" fontId="12" fillId="9" borderId="29" xfId="0" applyFont="1" applyFill="1" applyBorder="1" applyAlignment="1">
      <alignment horizontal="left" vertical="top" wrapText="1"/>
    </xf>
    <xf numFmtId="0" fontId="8" fillId="4" borderId="15" xfId="1" applyFont="1" applyFill="1" applyBorder="1" applyAlignment="1">
      <alignment vertical="center"/>
    </xf>
    <xf numFmtId="165" fontId="8" fillId="4" borderId="16" xfId="1" applyNumberFormat="1" applyFont="1" applyFill="1" applyBorder="1" applyAlignment="1">
      <alignment vertical="center"/>
    </xf>
    <xf numFmtId="0" fontId="8" fillId="5" borderId="59" xfId="0" applyFont="1" applyFill="1" applyBorder="1" applyAlignment="1">
      <alignment horizontal="left" vertical="top" wrapText="1"/>
    </xf>
    <xf numFmtId="0" fontId="8" fillId="5" borderId="60" xfId="0" applyFont="1" applyFill="1" applyBorder="1" applyAlignment="1">
      <alignment horizontal="right" vertical="top" wrapText="1"/>
    </xf>
    <xf numFmtId="0" fontId="8" fillId="5" borderId="60" xfId="0" applyFont="1" applyFill="1" applyBorder="1" applyAlignment="1">
      <alignment horizontal="left" vertical="top" wrapText="1"/>
    </xf>
    <xf numFmtId="0" fontId="8" fillId="5" borderId="60" xfId="0" applyFont="1" applyFill="1" applyBorder="1" applyAlignment="1">
      <alignment horizontal="center" vertical="top" wrapText="1"/>
    </xf>
    <xf numFmtId="0" fontId="8" fillId="5" borderId="61" xfId="0" applyFont="1" applyFill="1" applyBorder="1" applyAlignment="1">
      <alignment horizontal="right" vertical="top" wrapText="1"/>
    </xf>
    <xf numFmtId="0" fontId="8" fillId="5" borderId="30" xfId="0" applyFont="1" applyFill="1" applyBorder="1" applyAlignment="1">
      <alignment horizontal="center" vertical="center" wrapText="1"/>
    </xf>
    <xf numFmtId="0" fontId="8" fillId="5" borderId="8" xfId="0" applyFont="1" applyFill="1" applyBorder="1" applyAlignment="1">
      <alignment horizontal="right" vertical="top" wrapText="1"/>
    </xf>
    <xf numFmtId="0" fontId="8" fillId="5" borderId="29" xfId="0" applyFont="1" applyFill="1" applyBorder="1" applyAlignment="1">
      <alignment horizontal="center" vertical="top" wrapText="1"/>
    </xf>
    <xf numFmtId="0" fontId="8" fillId="5" borderId="30" xfId="0" applyFont="1" applyFill="1" applyBorder="1" applyAlignment="1">
      <alignment horizontal="center" vertical="top" wrapText="1"/>
    </xf>
    <xf numFmtId="10" fontId="7" fillId="0" borderId="9" xfId="0" applyNumberFormat="1" applyFont="1" applyBorder="1"/>
    <xf numFmtId="4" fontId="12" fillId="9" borderId="30" xfId="0" applyNumberFormat="1" applyFont="1" applyFill="1" applyBorder="1" applyAlignment="1">
      <alignment horizontal="right" vertical="top" wrapText="1"/>
    </xf>
    <xf numFmtId="4" fontId="8" fillId="5" borderId="9" xfId="0" applyNumberFormat="1" applyFont="1" applyFill="1" applyBorder="1" applyAlignment="1">
      <alignment horizontal="right" vertical="top" wrapText="1"/>
    </xf>
    <xf numFmtId="169" fontId="9" fillId="8" borderId="4" xfId="0" applyNumberFormat="1" applyFont="1" applyFill="1" applyBorder="1" applyAlignment="1">
      <alignment horizontal="right" vertical="top" wrapText="1"/>
    </xf>
    <xf numFmtId="169" fontId="9" fillId="8" borderId="30" xfId="0" applyNumberFormat="1" applyFont="1" applyFill="1" applyBorder="1" applyAlignment="1">
      <alignment horizontal="right" vertical="top" wrapText="1"/>
    </xf>
    <xf numFmtId="169" fontId="8" fillId="5" borderId="9" xfId="0" applyNumberFormat="1" applyFont="1" applyFill="1" applyBorder="1" applyAlignment="1">
      <alignment horizontal="right" vertical="top" wrapText="1"/>
    </xf>
    <xf numFmtId="0" fontId="9" fillId="5" borderId="8" xfId="0" applyFont="1" applyFill="1" applyBorder="1" applyAlignment="1">
      <alignment horizontal="center" vertical="top" wrapText="1"/>
    </xf>
    <xf numFmtId="0" fontId="9" fillId="5" borderId="9" xfId="0" applyFont="1" applyFill="1" applyBorder="1" applyAlignment="1">
      <alignment horizontal="center" vertical="top" wrapText="1"/>
    </xf>
    <xf numFmtId="0" fontId="16" fillId="9" borderId="4" xfId="0" applyFont="1" applyFill="1" applyBorder="1" applyAlignment="1">
      <alignment horizontal="left" vertical="top" wrapText="1"/>
    </xf>
    <xf numFmtId="0" fontId="16" fillId="9" borderId="4" xfId="0" applyFont="1" applyFill="1" applyBorder="1" applyAlignment="1">
      <alignment horizontal="center" vertical="top" wrapText="1"/>
    </xf>
    <xf numFmtId="0" fontId="16" fillId="9" borderId="4" xfId="0" applyFont="1" applyFill="1" applyBorder="1" applyAlignment="1">
      <alignment horizontal="right" vertical="top" wrapText="1"/>
    </xf>
    <xf numFmtId="4" fontId="16" fillId="9" borderId="4" xfId="0" applyNumberFormat="1" applyFont="1" applyFill="1" applyBorder="1" applyAlignment="1">
      <alignment horizontal="right" vertical="top" wrapText="1"/>
    </xf>
    <xf numFmtId="0" fontId="17" fillId="6" borderId="4" xfId="0" applyFont="1" applyFill="1" applyBorder="1" applyAlignment="1">
      <alignment horizontal="left" vertical="top" wrapText="1"/>
    </xf>
    <xf numFmtId="0" fontId="17" fillId="6" borderId="4" xfId="0" applyFont="1" applyFill="1" applyBorder="1" applyAlignment="1">
      <alignment horizontal="center" vertical="top" wrapText="1"/>
    </xf>
    <xf numFmtId="0" fontId="17" fillId="6" borderId="4" xfId="0" applyFont="1" applyFill="1" applyBorder="1" applyAlignment="1">
      <alignment horizontal="right" vertical="top" wrapText="1"/>
    </xf>
    <xf numFmtId="4" fontId="17" fillId="6" borderId="4" xfId="0" applyNumberFormat="1" applyFont="1" applyFill="1" applyBorder="1" applyAlignment="1">
      <alignment horizontal="right" vertical="top" wrapText="1"/>
    </xf>
    <xf numFmtId="0" fontId="16" fillId="12" borderId="55" xfId="0" applyFont="1" applyFill="1" applyBorder="1" applyAlignment="1">
      <alignment horizontal="left" vertical="top" wrapText="1"/>
    </xf>
    <xf numFmtId="0" fontId="16" fillId="12" borderId="56" xfId="0" applyFont="1" applyFill="1" applyBorder="1" applyAlignment="1">
      <alignment horizontal="left" vertical="top" wrapText="1"/>
    </xf>
    <xf numFmtId="0" fontId="16" fillId="12" borderId="56" xfId="0" applyFont="1" applyFill="1" applyBorder="1" applyAlignment="1">
      <alignment horizontal="center" vertical="top" wrapText="1"/>
    </xf>
    <xf numFmtId="0" fontId="16" fillId="12" borderId="56" xfId="0" applyFont="1" applyFill="1" applyBorder="1" applyAlignment="1">
      <alignment horizontal="right" vertical="top" wrapText="1"/>
    </xf>
    <xf numFmtId="167" fontId="16" fillId="12" borderId="57" xfId="0" applyNumberFormat="1" applyFont="1" applyFill="1" applyBorder="1" applyAlignment="1">
      <alignment horizontal="right" vertical="top" wrapText="1"/>
    </xf>
    <xf numFmtId="0" fontId="16" fillId="10" borderId="62" xfId="0" applyFont="1" applyFill="1" applyBorder="1" applyAlignment="1">
      <alignment horizontal="left" vertical="top" wrapText="1"/>
    </xf>
    <xf numFmtId="0" fontId="16" fillId="10" borderId="62" xfId="0" applyFont="1" applyFill="1" applyBorder="1" applyAlignment="1">
      <alignment horizontal="center" vertical="top" wrapText="1"/>
    </xf>
    <xf numFmtId="0" fontId="16" fillId="10" borderId="62" xfId="0" applyFont="1" applyFill="1" applyBorder="1" applyAlignment="1">
      <alignment horizontal="right" vertical="top" wrapText="1"/>
    </xf>
    <xf numFmtId="167" fontId="16" fillId="10" borderId="62" xfId="0" applyNumberFormat="1" applyFont="1" applyFill="1" applyBorder="1" applyAlignment="1">
      <alignment horizontal="right" vertical="top" wrapText="1"/>
    </xf>
    <xf numFmtId="0" fontId="17" fillId="0" borderId="1" xfId="0" applyFont="1" applyFill="1" applyBorder="1" applyAlignment="1">
      <alignment horizontal="left" vertical="top" wrapText="1"/>
    </xf>
    <xf numFmtId="0" fontId="17" fillId="0" borderId="1" xfId="0" applyFont="1" applyFill="1" applyBorder="1" applyAlignment="1">
      <alignment horizontal="center" vertical="top" wrapText="1"/>
    </xf>
    <xf numFmtId="0" fontId="17" fillId="0" borderId="1" xfId="0" applyFont="1" applyFill="1" applyBorder="1" applyAlignment="1">
      <alignment horizontal="right" vertical="top" wrapText="1"/>
    </xf>
    <xf numFmtId="167" fontId="17" fillId="0" borderId="1" xfId="0" applyNumberFormat="1" applyFont="1" applyFill="1" applyBorder="1" applyAlignment="1">
      <alignment horizontal="right" vertical="top" wrapText="1"/>
    </xf>
    <xf numFmtId="44" fontId="8" fillId="4" borderId="13" xfId="1" applyNumberFormat="1" applyFont="1" applyFill="1" applyBorder="1" applyAlignment="1">
      <alignment vertical="center"/>
    </xf>
    <xf numFmtId="44" fontId="8" fillId="4" borderId="15" xfId="1" applyNumberFormat="1" applyFont="1" applyFill="1" applyBorder="1" applyAlignment="1">
      <alignment horizontal="left" vertical="center"/>
    </xf>
    <xf numFmtId="44" fontId="6" fillId="2" borderId="2" xfId="0" applyNumberFormat="1" applyFont="1" applyFill="1" applyBorder="1" applyAlignment="1">
      <alignment horizontal="center" vertical="center"/>
    </xf>
    <xf numFmtId="44" fontId="17" fillId="0" borderId="1" xfId="0" applyNumberFormat="1" applyFont="1" applyFill="1" applyBorder="1" applyAlignment="1">
      <alignment horizontal="right" vertical="top" wrapText="1"/>
    </xf>
    <xf numFmtId="44" fontId="16" fillId="10" borderId="62" xfId="0" applyNumberFormat="1" applyFont="1" applyFill="1" applyBorder="1" applyAlignment="1">
      <alignment horizontal="right" vertical="top" wrapText="1"/>
    </xf>
    <xf numFmtId="44" fontId="7" fillId="0" borderId="0" xfId="0" applyNumberFormat="1" applyFont="1"/>
    <xf numFmtId="44" fontId="16" fillId="12" borderId="56" xfId="0" applyNumberFormat="1" applyFont="1" applyFill="1" applyBorder="1" applyAlignment="1">
      <alignment horizontal="right" vertical="top" wrapText="1"/>
    </xf>
    <xf numFmtId="166" fontId="17" fillId="6" borderId="4" xfId="0" applyNumberFormat="1" applyFont="1" applyFill="1" applyBorder="1" applyAlignment="1">
      <alignment horizontal="right" vertical="top" wrapText="1"/>
    </xf>
    <xf numFmtId="0" fontId="10" fillId="7" borderId="4" xfId="0" applyFont="1" applyFill="1" applyBorder="1" applyAlignment="1">
      <alignment horizontal="left" vertical="top" wrapText="1"/>
    </xf>
    <xf numFmtId="0" fontId="10" fillId="7" borderId="4" xfId="0" applyFont="1" applyFill="1" applyBorder="1" applyAlignment="1">
      <alignment horizontal="right" vertical="top" wrapText="1"/>
    </xf>
    <xf numFmtId="0" fontId="10" fillId="7" borderId="4" xfId="0" applyFont="1" applyFill="1" applyBorder="1" applyAlignment="1">
      <alignment horizontal="center" vertical="top" wrapText="1"/>
    </xf>
    <xf numFmtId="166" fontId="10" fillId="7" borderId="4" xfId="0" applyNumberFormat="1" applyFont="1" applyFill="1" applyBorder="1" applyAlignment="1">
      <alignment horizontal="right" vertical="top" wrapText="1"/>
    </xf>
    <xf numFmtId="4" fontId="10" fillId="7" borderId="4" xfId="0" applyNumberFormat="1" applyFont="1" applyFill="1" applyBorder="1" applyAlignment="1">
      <alignment horizontal="right" vertical="top" wrapText="1"/>
    </xf>
    <xf numFmtId="0" fontId="10" fillId="8" borderId="4" xfId="0" applyFont="1" applyFill="1" applyBorder="1" applyAlignment="1">
      <alignment horizontal="left" vertical="top" wrapText="1"/>
    </xf>
    <xf numFmtId="0" fontId="10" fillId="8" borderId="4" xfId="0" applyFont="1" applyFill="1" applyBorder="1" applyAlignment="1">
      <alignment horizontal="right" vertical="top" wrapText="1"/>
    </xf>
    <xf numFmtId="0" fontId="10" fillId="8" borderId="4" xfId="0" applyFont="1" applyFill="1" applyBorder="1" applyAlignment="1">
      <alignment horizontal="center" vertical="top" wrapText="1"/>
    </xf>
    <xf numFmtId="166" fontId="10" fillId="8" borderId="4" xfId="0" applyNumberFormat="1" applyFont="1" applyFill="1" applyBorder="1" applyAlignment="1">
      <alignment horizontal="right" vertical="top" wrapText="1"/>
    </xf>
    <xf numFmtId="4" fontId="10" fillId="8" borderId="4" xfId="0" applyNumberFormat="1" applyFont="1" applyFill="1" applyBorder="1" applyAlignment="1">
      <alignment horizontal="right" vertical="top" wrapText="1"/>
    </xf>
    <xf numFmtId="0" fontId="10" fillId="5" borderId="0" xfId="0" applyFont="1" applyFill="1" applyAlignment="1">
      <alignment horizontal="right" vertical="top" wrapText="1"/>
    </xf>
    <xf numFmtId="4" fontId="10" fillId="5" borderId="0" xfId="0" applyNumberFormat="1" applyFont="1" applyFill="1" applyAlignment="1">
      <alignment horizontal="right" vertical="top" wrapText="1"/>
    </xf>
    <xf numFmtId="0" fontId="13" fillId="5" borderId="0" xfId="0" applyFont="1" applyFill="1" applyAlignment="1">
      <alignment horizontal="right" vertical="top" wrapText="1"/>
    </xf>
    <xf numFmtId="0" fontId="17" fillId="6" borderId="28" xfId="0" applyFont="1" applyFill="1" applyBorder="1" applyAlignment="1">
      <alignment horizontal="left" vertical="top" wrapText="1"/>
    </xf>
    <xf numFmtId="169" fontId="10" fillId="7" borderId="4" xfId="0" applyNumberFormat="1" applyFont="1" applyFill="1" applyBorder="1" applyAlignment="1">
      <alignment horizontal="right" vertical="top" wrapText="1"/>
    </xf>
    <xf numFmtId="0" fontId="9" fillId="5" borderId="0" xfId="0" applyFont="1" applyFill="1" applyBorder="1" applyAlignment="1">
      <alignment horizontal="right" vertical="top" wrapText="1"/>
    </xf>
    <xf numFmtId="4" fontId="9" fillId="5" borderId="0" xfId="0" applyNumberFormat="1" applyFont="1" applyFill="1" applyBorder="1" applyAlignment="1">
      <alignment horizontal="right" vertical="top" wrapText="1"/>
    </xf>
    <xf numFmtId="0" fontId="8" fillId="5" borderId="0" xfId="0" applyFont="1" applyFill="1" applyBorder="1" applyAlignment="1">
      <alignment horizontal="right" vertical="top" wrapText="1"/>
    </xf>
    <xf numFmtId="166" fontId="8" fillId="5" borderId="0" xfId="0" applyNumberFormat="1" applyFont="1" applyFill="1" applyBorder="1" applyAlignment="1">
      <alignment horizontal="right" vertical="top" wrapText="1"/>
    </xf>
    <xf numFmtId="0" fontId="9" fillId="5" borderId="0" xfId="0" applyFont="1" applyFill="1" applyBorder="1" applyAlignment="1">
      <alignment horizontal="center" vertical="top" wrapText="1"/>
    </xf>
    <xf numFmtId="0" fontId="9" fillId="5" borderId="0" xfId="0" applyFont="1" applyFill="1" applyBorder="1" applyAlignment="1">
      <alignment horizontal="left" vertical="top" wrapText="1"/>
    </xf>
    <xf numFmtId="0" fontId="7" fillId="0" borderId="0" xfId="0" applyFont="1" applyBorder="1"/>
    <xf numFmtId="0" fontId="7" fillId="0" borderId="0" xfId="0" applyFont="1" applyBorder="1" applyAlignment="1">
      <alignment wrapText="1"/>
    </xf>
    <xf numFmtId="0" fontId="7" fillId="0" borderId="0" xfId="0" applyFont="1" applyBorder="1" applyAlignment="1">
      <alignment horizontal="center"/>
    </xf>
    <xf numFmtId="168" fontId="7" fillId="0" borderId="0" xfId="0" applyNumberFormat="1" applyFont="1" applyBorder="1"/>
    <xf numFmtId="2" fontId="7" fillId="0" borderId="0" xfId="0" applyNumberFormat="1" applyFont="1" applyBorder="1"/>
    <xf numFmtId="0" fontId="17" fillId="0" borderId="51" xfId="0" applyFont="1" applyFill="1" applyBorder="1" applyAlignment="1">
      <alignment horizontal="left" vertical="top" wrapText="1"/>
    </xf>
    <xf numFmtId="0" fontId="17" fillId="0" borderId="0" xfId="0" applyFont="1" applyFill="1" applyBorder="1" applyAlignment="1">
      <alignment horizontal="left" vertical="top" wrapText="1"/>
    </xf>
    <xf numFmtId="0" fontId="17" fillId="0" borderId="0" xfId="0" applyFont="1" applyFill="1" applyBorder="1" applyAlignment="1">
      <alignment horizontal="center" vertical="top" wrapText="1"/>
    </xf>
    <xf numFmtId="0" fontId="17" fillId="0" borderId="0" xfId="0" applyFont="1" applyFill="1" applyBorder="1" applyAlignment="1">
      <alignment horizontal="right" vertical="top" wrapText="1"/>
    </xf>
    <xf numFmtId="44" fontId="17" fillId="0" borderId="0" xfId="0" applyNumberFormat="1" applyFont="1" applyFill="1" applyBorder="1" applyAlignment="1">
      <alignment horizontal="right" vertical="top" wrapText="1"/>
    </xf>
    <xf numFmtId="167" fontId="17" fillId="0" borderId="52" xfId="0" applyNumberFormat="1" applyFont="1" applyFill="1" applyBorder="1" applyAlignment="1">
      <alignment horizontal="right" vertical="top" wrapText="1"/>
    </xf>
    <xf numFmtId="0" fontId="8" fillId="4" borderId="0" xfId="1" applyFont="1" applyFill="1" applyBorder="1" applyAlignment="1">
      <alignment horizontal="center" vertical="center"/>
    </xf>
    <xf numFmtId="0" fontId="8" fillId="4" borderId="0" xfId="1" applyFont="1" applyFill="1" applyBorder="1" applyAlignment="1">
      <alignment horizontal="left" vertical="center"/>
    </xf>
    <xf numFmtId="0" fontId="6" fillId="2" borderId="6" xfId="0" applyFont="1" applyFill="1" applyBorder="1" applyAlignment="1">
      <alignment horizontal="center" vertical="center"/>
    </xf>
    <xf numFmtId="2" fontId="6" fillId="2" borderId="7" xfId="0" applyNumberFormat="1" applyFont="1" applyFill="1" applyBorder="1" applyAlignment="1">
      <alignment horizontal="center" vertical="center"/>
    </xf>
    <xf numFmtId="0" fontId="10" fillId="7" borderId="6" xfId="0" applyFont="1" applyFill="1" applyBorder="1" applyAlignment="1">
      <alignment horizontal="right" vertical="top" wrapText="1"/>
    </xf>
    <xf numFmtId="0" fontId="10" fillId="7" borderId="1" xfId="0" applyFont="1" applyFill="1" applyBorder="1" applyAlignment="1">
      <alignment horizontal="left" vertical="top" wrapText="1"/>
    </xf>
    <xf numFmtId="0" fontId="10" fillId="7" borderId="1" xfId="0" applyFont="1" applyFill="1" applyBorder="1" applyAlignment="1">
      <alignment horizontal="center" vertical="top" wrapText="1"/>
    </xf>
    <xf numFmtId="0" fontId="10" fillId="7" borderId="1" xfId="0" applyFont="1" applyFill="1" applyBorder="1" applyAlignment="1">
      <alignment horizontal="right" vertical="top" wrapText="1"/>
    </xf>
    <xf numFmtId="0" fontId="10" fillId="7" borderId="7" xfId="0" applyFont="1" applyFill="1" applyBorder="1" applyAlignment="1">
      <alignment horizontal="right" vertical="top" wrapText="1"/>
    </xf>
    <xf numFmtId="0" fontId="10" fillId="8" borderId="6" xfId="0" applyFont="1" applyFill="1" applyBorder="1" applyAlignment="1">
      <alignment horizontal="right" vertical="top" wrapText="1"/>
    </xf>
    <xf numFmtId="0" fontId="10" fillId="8" borderId="1" xfId="0" applyFont="1" applyFill="1" applyBorder="1" applyAlignment="1">
      <alignment horizontal="left" vertical="top" wrapText="1"/>
    </xf>
    <xf numFmtId="0" fontId="10" fillId="8" borderId="1" xfId="0" applyFont="1" applyFill="1" applyBorder="1" applyAlignment="1">
      <alignment horizontal="center" vertical="top" wrapText="1"/>
    </xf>
    <xf numFmtId="0" fontId="10" fillId="8" borderId="1" xfId="0" applyFont="1" applyFill="1" applyBorder="1" applyAlignment="1">
      <alignment horizontal="right" vertical="top" wrapText="1"/>
    </xf>
    <xf numFmtId="0" fontId="10" fillId="8" borderId="7" xfId="0" applyFont="1" applyFill="1" applyBorder="1" applyAlignment="1">
      <alignment horizontal="right" vertical="top" wrapText="1"/>
    </xf>
    <xf numFmtId="0" fontId="17" fillId="13" borderId="6" xfId="0" applyFont="1" applyFill="1" applyBorder="1" applyAlignment="1">
      <alignment horizontal="right" vertical="top" wrapText="1"/>
    </xf>
    <xf numFmtId="0" fontId="17" fillId="13" borderId="1" xfId="0" applyFont="1" applyFill="1" applyBorder="1" applyAlignment="1">
      <alignment horizontal="left" vertical="top" wrapText="1"/>
    </xf>
    <xf numFmtId="0" fontId="17" fillId="13" borderId="1" xfId="0" applyFont="1" applyFill="1" applyBorder="1" applyAlignment="1">
      <alignment horizontal="center" vertical="top" wrapText="1"/>
    </xf>
    <xf numFmtId="0" fontId="17" fillId="13" borderId="1" xfId="0" applyFont="1" applyFill="1" applyBorder="1" applyAlignment="1">
      <alignment horizontal="right" vertical="top" wrapText="1"/>
    </xf>
    <xf numFmtId="0" fontId="17" fillId="13" borderId="7" xfId="0" applyFont="1" applyFill="1" applyBorder="1" applyAlignment="1">
      <alignment horizontal="right" vertical="top" wrapText="1"/>
    </xf>
    <xf numFmtId="0" fontId="17" fillId="9" borderId="33" xfId="0" applyFont="1" applyFill="1" applyBorder="1" applyAlignment="1">
      <alignment horizontal="right" vertical="top" wrapText="1"/>
    </xf>
    <xf numFmtId="0" fontId="16" fillId="9" borderId="29" xfId="0" applyFont="1" applyFill="1" applyBorder="1" applyAlignment="1">
      <alignment horizontal="left" vertical="top" wrapText="1"/>
    </xf>
    <xf numFmtId="0" fontId="17" fillId="9" borderId="58" xfId="0" applyFont="1" applyFill="1" applyBorder="1" applyAlignment="1">
      <alignment horizontal="right" vertical="top" wrapText="1"/>
    </xf>
    <xf numFmtId="0" fontId="16" fillId="9" borderId="30" xfId="0" applyFont="1" applyFill="1" applyBorder="1" applyAlignment="1">
      <alignment horizontal="right" vertical="top" wrapText="1"/>
    </xf>
    <xf numFmtId="0" fontId="13" fillId="5" borderId="0" xfId="0" applyFont="1" applyFill="1" applyBorder="1" applyAlignment="1">
      <alignment horizontal="left" vertical="top" wrapText="1"/>
    </xf>
    <xf numFmtId="0" fontId="13" fillId="5" borderId="0" xfId="0" applyFont="1" applyFill="1" applyBorder="1" applyAlignment="1">
      <alignment horizontal="right" vertical="top" wrapText="1"/>
    </xf>
    <xf numFmtId="0" fontId="13" fillId="5" borderId="9" xfId="0" applyFont="1" applyFill="1" applyBorder="1" applyAlignment="1">
      <alignment horizontal="right" vertical="top" wrapText="1"/>
    </xf>
    <xf numFmtId="0" fontId="13" fillId="5" borderId="8" xfId="0" applyFont="1" applyFill="1" applyBorder="1" applyAlignment="1">
      <alignment horizontal="left" vertical="top" wrapText="1"/>
    </xf>
    <xf numFmtId="167" fontId="16" fillId="9" borderId="30" xfId="0" applyNumberFormat="1" applyFont="1" applyFill="1" applyBorder="1" applyAlignment="1">
      <alignment horizontal="right" vertical="top" wrapText="1"/>
    </xf>
    <xf numFmtId="0" fontId="17" fillId="6" borderId="29" xfId="0" applyFont="1" applyFill="1" applyBorder="1" applyAlignment="1">
      <alignment horizontal="left" vertical="top" wrapText="1"/>
    </xf>
    <xf numFmtId="167" fontId="17" fillId="6" borderId="30" xfId="0" applyNumberFormat="1" applyFont="1" applyFill="1" applyBorder="1" applyAlignment="1">
      <alignment horizontal="right" vertical="top" wrapText="1"/>
    </xf>
    <xf numFmtId="0" fontId="10" fillId="5" borderId="8" xfId="0" applyFont="1" applyFill="1" applyBorder="1" applyAlignment="1">
      <alignment horizontal="left" vertical="top" wrapText="1"/>
    </xf>
    <xf numFmtId="0" fontId="10" fillId="5" borderId="0" xfId="0" applyFont="1" applyFill="1" applyBorder="1" applyAlignment="1">
      <alignment horizontal="left" vertical="top" wrapText="1"/>
    </xf>
    <xf numFmtId="0" fontId="10" fillId="5" borderId="0" xfId="0" applyFont="1" applyFill="1" applyBorder="1" applyAlignment="1">
      <alignment horizontal="right" vertical="top" wrapText="1"/>
    </xf>
    <xf numFmtId="0" fontId="10" fillId="5" borderId="9" xfId="0" applyFont="1" applyFill="1" applyBorder="1" applyAlignment="1">
      <alignment horizontal="left" vertical="top" wrapText="1"/>
    </xf>
    <xf numFmtId="166" fontId="13" fillId="5" borderId="0" xfId="0" applyNumberFormat="1" applyFont="1" applyFill="1" applyBorder="1" applyAlignment="1">
      <alignment horizontal="right" vertical="top" wrapText="1"/>
    </xf>
    <xf numFmtId="0" fontId="10" fillId="5" borderId="8" xfId="0" applyFont="1" applyFill="1" applyBorder="1" applyAlignment="1">
      <alignment horizontal="center" vertical="top" wrapText="1"/>
    </xf>
    <xf numFmtId="0" fontId="10" fillId="5" borderId="0" xfId="0" applyFont="1" applyFill="1" applyBorder="1" applyAlignment="1">
      <alignment horizontal="center" vertical="top" wrapText="1"/>
    </xf>
    <xf numFmtId="0" fontId="10" fillId="5" borderId="9" xfId="0" applyFont="1" applyFill="1" applyBorder="1" applyAlignment="1">
      <alignment horizontal="center" vertical="top" wrapText="1"/>
    </xf>
    <xf numFmtId="0" fontId="10" fillId="5" borderId="18" xfId="0" applyFont="1" applyFill="1" applyBorder="1" applyAlignment="1">
      <alignment horizontal="left" vertical="top" wrapText="1"/>
    </xf>
    <xf numFmtId="0" fontId="13" fillId="5" borderId="18" xfId="0" applyFont="1" applyFill="1" applyBorder="1" applyAlignment="1">
      <alignment horizontal="right" vertical="top" wrapText="1"/>
    </xf>
    <xf numFmtId="0" fontId="8" fillId="2" borderId="22"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7"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6" fillId="2" borderId="6" xfId="0" applyFont="1" applyFill="1" applyBorder="1" applyAlignment="1">
      <alignment horizontal="center"/>
    </xf>
    <xf numFmtId="0" fontId="6" fillId="2" borderId="1" xfId="0" applyFont="1" applyFill="1" applyBorder="1" applyAlignment="1">
      <alignment horizontal="center"/>
    </xf>
    <xf numFmtId="0" fontId="6" fillId="2" borderId="7" xfId="0" applyFont="1" applyFill="1" applyBorder="1" applyAlignment="1">
      <alignment horizontal="center"/>
    </xf>
    <xf numFmtId="0" fontId="6" fillId="3" borderId="22" xfId="0" applyFont="1" applyFill="1" applyBorder="1" applyAlignment="1">
      <alignment horizontal="center"/>
    </xf>
    <xf numFmtId="0" fontId="6" fillId="3" borderId="23" xfId="0" applyFont="1" applyFill="1" applyBorder="1" applyAlignment="1">
      <alignment horizontal="center"/>
    </xf>
    <xf numFmtId="0" fontId="6" fillId="3" borderId="24" xfId="0" applyFont="1" applyFill="1" applyBorder="1" applyAlignment="1">
      <alignment horizontal="center"/>
    </xf>
    <xf numFmtId="0" fontId="6" fillId="3" borderId="8" xfId="0" applyFont="1" applyFill="1" applyBorder="1" applyAlignment="1">
      <alignment horizontal="center"/>
    </xf>
    <xf numFmtId="0" fontId="6" fillId="3" borderId="0" xfId="0" applyFont="1" applyFill="1" applyAlignment="1">
      <alignment horizontal="center"/>
    </xf>
    <xf numFmtId="0" fontId="6" fillId="3" borderId="9" xfId="0" applyFont="1" applyFill="1" applyBorder="1" applyAlignment="1">
      <alignment horizontal="center"/>
    </xf>
    <xf numFmtId="0" fontId="8" fillId="3" borderId="25" xfId="1" applyFont="1" applyFill="1" applyBorder="1" applyAlignment="1">
      <alignment horizontal="center" vertical="center" wrapText="1"/>
    </xf>
    <xf numFmtId="0" fontId="8" fillId="3" borderId="21" xfId="1" applyFont="1" applyFill="1" applyBorder="1" applyAlignment="1">
      <alignment horizontal="center" vertical="center" wrapText="1"/>
    </xf>
    <xf numFmtId="0" fontId="8" fillId="3" borderId="26" xfId="1" applyFont="1" applyFill="1" applyBorder="1" applyAlignment="1">
      <alignment horizontal="center" vertical="center" wrapText="1"/>
    </xf>
    <xf numFmtId="0" fontId="8" fillId="4" borderId="12" xfId="1" applyFont="1" applyFill="1" applyBorder="1" applyAlignment="1">
      <alignment horizontal="left" vertical="center" wrapText="1"/>
    </xf>
    <xf numFmtId="0" fontId="8" fillId="4" borderId="13" xfId="1" applyFont="1" applyFill="1" applyBorder="1" applyAlignment="1">
      <alignment horizontal="left" vertical="center" wrapText="1"/>
    </xf>
    <xf numFmtId="0" fontId="8" fillId="4" borderId="6" xfId="1" applyFont="1" applyFill="1" applyBorder="1" applyAlignment="1">
      <alignment horizontal="center" vertical="center" wrapText="1"/>
    </xf>
    <xf numFmtId="0" fontId="8" fillId="4" borderId="1" xfId="1" applyFont="1" applyFill="1" applyBorder="1" applyAlignment="1">
      <alignment horizontal="center" vertical="center" wrapText="1"/>
    </xf>
    <xf numFmtId="0" fontId="8" fillId="4" borderId="1" xfId="1" applyFont="1" applyFill="1" applyBorder="1" applyAlignment="1">
      <alignment horizontal="right" vertical="center" wrapText="1"/>
    </xf>
    <xf numFmtId="0" fontId="8" fillId="4" borderId="7" xfId="1" applyFont="1" applyFill="1" applyBorder="1" applyAlignment="1">
      <alignment horizontal="right" vertical="center" wrapText="1"/>
    </xf>
    <xf numFmtId="0" fontId="9" fillId="4" borderId="5" xfId="1" applyFont="1" applyFill="1" applyBorder="1" applyAlignment="1">
      <alignment horizontal="left" vertical="center" wrapText="1"/>
    </xf>
    <xf numFmtId="0" fontId="9" fillId="4" borderId="13" xfId="1" applyFont="1" applyFill="1" applyBorder="1" applyAlignment="1">
      <alignment horizontal="left" vertical="center" wrapText="1"/>
    </xf>
    <xf numFmtId="0" fontId="9" fillId="4" borderId="20" xfId="1" applyFont="1" applyFill="1" applyBorder="1" applyAlignment="1">
      <alignment horizontal="left" vertical="center" wrapText="1"/>
    </xf>
    <xf numFmtId="0" fontId="9" fillId="4" borderId="5" xfId="1" applyFont="1" applyFill="1" applyBorder="1" applyAlignment="1">
      <alignment horizontal="left" vertical="center"/>
    </xf>
    <xf numFmtId="0" fontId="9" fillId="4" borderId="13" xfId="1" applyFont="1" applyFill="1" applyBorder="1" applyAlignment="1">
      <alignment horizontal="left" vertical="center"/>
    </xf>
    <xf numFmtId="0" fontId="9" fillId="4" borderId="20" xfId="1" applyFont="1" applyFill="1" applyBorder="1" applyAlignment="1">
      <alignment horizontal="left" vertical="center"/>
    </xf>
    <xf numFmtId="10" fontId="9" fillId="4" borderId="5" xfId="1" applyNumberFormat="1" applyFont="1" applyFill="1" applyBorder="1" applyAlignment="1">
      <alignment horizontal="left" vertical="center"/>
    </xf>
    <xf numFmtId="10" fontId="9" fillId="4" borderId="13" xfId="1" applyNumberFormat="1" applyFont="1" applyFill="1" applyBorder="1" applyAlignment="1">
      <alignment horizontal="left" vertical="center"/>
    </xf>
    <xf numFmtId="10" fontId="9" fillId="4" borderId="20" xfId="1" applyNumberFormat="1" applyFont="1" applyFill="1" applyBorder="1" applyAlignment="1">
      <alignment horizontal="left" vertical="center"/>
    </xf>
    <xf numFmtId="0" fontId="8" fillId="4" borderId="12" xfId="1" applyFont="1" applyFill="1" applyBorder="1" applyAlignment="1">
      <alignment horizontal="left" vertical="center"/>
    </xf>
    <xf numFmtId="0" fontId="8" fillId="4" borderId="13" xfId="1" applyFont="1" applyFill="1" applyBorder="1" applyAlignment="1">
      <alignment horizontal="left" vertical="center"/>
    </xf>
    <xf numFmtId="0" fontId="8" fillId="4" borderId="20" xfId="1" applyFont="1" applyFill="1" applyBorder="1" applyAlignment="1">
      <alignment horizontal="left" vertical="center"/>
    </xf>
    <xf numFmtId="0" fontId="8" fillId="4" borderId="14" xfId="1" applyFont="1" applyFill="1" applyBorder="1" applyAlignment="1">
      <alignment horizontal="left" vertical="top" wrapText="1"/>
    </xf>
    <xf numFmtId="0" fontId="8" fillId="4" borderId="15" xfId="1" applyFont="1" applyFill="1" applyBorder="1" applyAlignment="1">
      <alignment horizontal="left" vertical="top"/>
    </xf>
    <xf numFmtId="0" fontId="8" fillId="4" borderId="16" xfId="1" applyFont="1" applyFill="1" applyBorder="1" applyAlignment="1">
      <alignment horizontal="left" vertical="top"/>
    </xf>
    <xf numFmtId="0" fontId="9" fillId="5" borderId="0" xfId="0" applyFont="1" applyFill="1" applyBorder="1" applyAlignment="1">
      <alignment horizontal="right" vertical="top" wrapText="1"/>
    </xf>
    <xf numFmtId="0" fontId="8" fillId="5" borderId="8" xfId="0" applyFont="1" applyFill="1" applyBorder="1" applyAlignment="1">
      <alignment horizontal="right" vertical="top" wrapText="1"/>
    </xf>
    <xf numFmtId="0" fontId="8" fillId="5" borderId="0" xfId="0" applyFont="1" applyFill="1" applyBorder="1" applyAlignment="1">
      <alignment horizontal="right" vertical="top" wrapText="1"/>
    </xf>
    <xf numFmtId="0" fontId="8" fillId="5" borderId="0" xfId="0" applyFont="1" applyFill="1" applyBorder="1" applyAlignment="1">
      <alignment horizontal="left" vertical="top" wrapText="1"/>
    </xf>
    <xf numFmtId="4" fontId="8" fillId="5" borderId="0" xfId="0" applyNumberFormat="1" applyFont="1" applyFill="1" applyBorder="1" applyAlignment="1">
      <alignment horizontal="right" vertical="top" wrapText="1"/>
    </xf>
    <xf numFmtId="0" fontId="8" fillId="5" borderId="9" xfId="0" applyFont="1" applyFill="1" applyBorder="1" applyAlignment="1">
      <alignment horizontal="right" vertical="top" wrapText="1"/>
    </xf>
    <xf numFmtId="0" fontId="8" fillId="5" borderId="4" xfId="0" applyFont="1" applyFill="1" applyBorder="1" applyAlignment="1">
      <alignment horizontal="left" vertical="top" wrapText="1"/>
    </xf>
    <xf numFmtId="0" fontId="11" fillId="6" borderId="4" xfId="0" applyFont="1" applyFill="1" applyBorder="1" applyAlignment="1">
      <alignment horizontal="left" vertical="top" wrapText="1"/>
    </xf>
    <xf numFmtId="169" fontId="9" fillId="8" borderId="4" xfId="0" applyNumberFormat="1" applyFont="1" applyFill="1" applyBorder="1" applyAlignment="1">
      <alignment horizontal="right" vertical="top" wrapText="1"/>
    </xf>
    <xf numFmtId="0" fontId="9" fillId="8" borderId="4" xfId="0" applyFont="1" applyFill="1" applyBorder="1" applyAlignment="1">
      <alignment horizontal="left" vertical="top" wrapText="1"/>
    </xf>
    <xf numFmtId="169" fontId="9" fillId="7" borderId="4" xfId="0" applyNumberFormat="1" applyFont="1" applyFill="1" applyBorder="1" applyAlignment="1">
      <alignment horizontal="right" vertical="top" wrapText="1"/>
    </xf>
    <xf numFmtId="0" fontId="9" fillId="7" borderId="4" xfId="0" applyFont="1" applyFill="1" applyBorder="1" applyAlignment="1">
      <alignment horizontal="left" vertical="top" wrapText="1"/>
    </xf>
    <xf numFmtId="0" fontId="8" fillId="5" borderId="29" xfId="0" applyFont="1" applyFill="1" applyBorder="1" applyAlignment="1">
      <alignment horizontal="center" vertical="center" wrapText="1"/>
    </xf>
    <xf numFmtId="0" fontId="8" fillId="5" borderId="4" xfId="0" applyFont="1" applyFill="1" applyBorder="1" applyAlignment="1">
      <alignment horizontal="right" vertical="top" wrapText="1"/>
    </xf>
    <xf numFmtId="0" fontId="8" fillId="5" borderId="30" xfId="0" applyFont="1" applyFill="1" applyBorder="1" applyAlignment="1">
      <alignment horizontal="right" vertical="top" wrapText="1"/>
    </xf>
    <xf numFmtId="0" fontId="12" fillId="9" borderId="4" xfId="0" applyFont="1" applyFill="1" applyBorder="1" applyAlignment="1">
      <alignment horizontal="left" vertical="top" wrapText="1"/>
    </xf>
    <xf numFmtId="0" fontId="8" fillId="5" borderId="29" xfId="0" applyFont="1" applyFill="1" applyBorder="1" applyAlignment="1">
      <alignment horizontal="left" vertical="top" wrapText="1"/>
    </xf>
    <xf numFmtId="0" fontId="8" fillId="5" borderId="29" xfId="0" applyFont="1" applyFill="1" applyBorder="1" applyAlignment="1">
      <alignment horizontal="right" vertical="top" wrapText="1"/>
    </xf>
    <xf numFmtId="0" fontId="8" fillId="5" borderId="4" xfId="0" applyFont="1" applyFill="1" applyBorder="1" applyAlignment="1">
      <alignment horizontal="center" vertical="top" wrapText="1"/>
    </xf>
    <xf numFmtId="0" fontId="6" fillId="3" borderId="0" xfId="0" applyFont="1" applyFill="1" applyBorder="1" applyAlignment="1">
      <alignment horizontal="center"/>
    </xf>
    <xf numFmtId="0" fontId="8" fillId="4" borderId="11"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53" xfId="1" applyFont="1" applyFill="1" applyBorder="1" applyAlignment="1">
      <alignment horizontal="center" vertical="center" wrapText="1"/>
    </xf>
    <xf numFmtId="0" fontId="8" fillId="4" borderId="54" xfId="1"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169" fontId="10" fillId="7" borderId="4" xfId="0" applyNumberFormat="1" applyFont="1" applyFill="1" applyBorder="1" applyAlignment="1">
      <alignment horizontal="right" vertical="top" wrapText="1"/>
    </xf>
    <xf numFmtId="0" fontId="10" fillId="7" borderId="4" xfId="0" applyFont="1" applyFill="1" applyBorder="1" applyAlignment="1">
      <alignment horizontal="left" vertical="top" wrapText="1"/>
    </xf>
    <xf numFmtId="0" fontId="13" fillId="5" borderId="0" xfId="0" applyFont="1" applyFill="1" applyAlignment="1">
      <alignment horizontal="right" vertical="top" wrapText="1"/>
    </xf>
    <xf numFmtId="0" fontId="10" fillId="5" borderId="0" xfId="0" applyFont="1" applyFill="1" applyAlignment="1">
      <alignment horizontal="right" vertical="top" wrapText="1"/>
    </xf>
    <xf numFmtId="0" fontId="10" fillId="8" borderId="4" xfId="0" applyFont="1" applyFill="1" applyBorder="1" applyAlignment="1">
      <alignment horizontal="left" vertical="top" wrapText="1"/>
    </xf>
    <xf numFmtId="0" fontId="17" fillId="6" borderId="4" xfId="0" applyFont="1" applyFill="1" applyBorder="1" applyAlignment="1">
      <alignment horizontal="left" vertical="top" wrapText="1"/>
    </xf>
    <xf numFmtId="0" fontId="6" fillId="2" borderId="22" xfId="0" applyFont="1" applyFill="1" applyBorder="1" applyAlignment="1">
      <alignment horizontal="center"/>
    </xf>
    <xf numFmtId="0" fontId="6" fillId="2" borderId="23" xfId="0" applyFont="1" applyFill="1" applyBorder="1" applyAlignment="1">
      <alignment horizontal="center"/>
    </xf>
    <xf numFmtId="0" fontId="6" fillId="2" borderId="24" xfId="0" applyFont="1" applyFill="1" applyBorder="1" applyAlignment="1">
      <alignment horizontal="center"/>
    </xf>
    <xf numFmtId="0" fontId="6" fillId="2" borderId="8" xfId="0" applyFont="1" applyFill="1" applyBorder="1" applyAlignment="1">
      <alignment horizontal="center"/>
    </xf>
    <xf numFmtId="0" fontId="6" fillId="2" borderId="0" xfId="0" applyFont="1" applyFill="1" applyAlignment="1">
      <alignment horizontal="center"/>
    </xf>
    <xf numFmtId="0" fontId="6" fillId="2" borderId="9" xfId="0" applyFont="1" applyFill="1" applyBorder="1" applyAlignment="1">
      <alignment horizontal="center"/>
    </xf>
    <xf numFmtId="0" fontId="8" fillId="4" borderId="25" xfId="1" applyFont="1" applyFill="1" applyBorder="1" applyAlignment="1">
      <alignment horizontal="center" vertical="center" wrapText="1"/>
    </xf>
    <xf numFmtId="0" fontId="8" fillId="4" borderId="21" xfId="1" applyFont="1" applyFill="1" applyBorder="1" applyAlignment="1">
      <alignment horizontal="center" vertical="center" wrapText="1"/>
    </xf>
    <xf numFmtId="0" fontId="8" fillId="4" borderId="26" xfId="1" applyFont="1" applyFill="1" applyBorder="1" applyAlignment="1">
      <alignment horizontal="center" vertical="center" wrapText="1"/>
    </xf>
    <xf numFmtId="0" fontId="8" fillId="2" borderId="25" xfId="1" applyFont="1" applyFill="1" applyBorder="1" applyAlignment="1">
      <alignment horizontal="center" vertical="center" wrapText="1"/>
    </xf>
    <xf numFmtId="0" fontId="8" fillId="2" borderId="21" xfId="1" applyFont="1" applyFill="1" applyBorder="1" applyAlignment="1">
      <alignment horizontal="center" vertical="center" wrapText="1"/>
    </xf>
    <xf numFmtId="0" fontId="8" fillId="2" borderId="21" xfId="1" applyFont="1" applyFill="1" applyBorder="1" applyAlignment="1">
      <alignment horizontal="right" vertical="center" wrapText="1"/>
    </xf>
    <xf numFmtId="0" fontId="8" fillId="2" borderId="26" xfId="1" applyFont="1" applyFill="1" applyBorder="1" applyAlignment="1">
      <alignment horizontal="right" vertical="center" wrapText="1"/>
    </xf>
    <xf numFmtId="0" fontId="8" fillId="11" borderId="14" xfId="0" applyFont="1" applyFill="1" applyBorder="1" applyAlignment="1">
      <alignment horizontal="center" wrapText="1"/>
    </xf>
    <xf numFmtId="0" fontId="7" fillId="2" borderId="15" xfId="0" applyFont="1" applyFill="1" applyBorder="1"/>
    <xf numFmtId="0" fontId="7" fillId="2" borderId="16" xfId="0" applyFont="1" applyFill="1" applyBorder="1"/>
    <xf numFmtId="0" fontId="8" fillId="11" borderId="8" xfId="0" applyFont="1" applyFill="1" applyBorder="1" applyAlignment="1">
      <alignment horizontal="center" wrapText="1"/>
    </xf>
    <xf numFmtId="0" fontId="7" fillId="2" borderId="0" xfId="0" applyFont="1" applyFill="1"/>
    <xf numFmtId="0" fontId="7" fillId="2" borderId="9" xfId="0" applyFont="1" applyFill="1" applyBorder="1"/>
    <xf numFmtId="0" fontId="6" fillId="2" borderId="14" xfId="0" applyFont="1" applyFill="1" applyBorder="1" applyAlignment="1">
      <alignment horizontal="center"/>
    </xf>
    <xf numFmtId="0" fontId="6" fillId="2" borderId="15" xfId="0" applyFont="1" applyFill="1" applyBorder="1" applyAlignment="1">
      <alignment horizontal="center"/>
    </xf>
    <xf numFmtId="0" fontId="6" fillId="2" borderId="16" xfId="0" applyFont="1" applyFill="1" applyBorder="1" applyAlignment="1">
      <alignment horizontal="center"/>
    </xf>
    <xf numFmtId="0" fontId="13" fillId="5" borderId="8" xfId="0" applyFont="1" applyFill="1" applyBorder="1" applyAlignment="1">
      <alignment horizontal="left" vertical="top" wrapText="1"/>
    </xf>
    <xf numFmtId="0" fontId="13" fillId="5" borderId="0" xfId="0" applyFont="1" applyFill="1" applyBorder="1" applyAlignment="1">
      <alignment horizontal="left" vertical="top" wrapText="1"/>
    </xf>
    <xf numFmtId="0" fontId="9" fillId="4" borderId="1" xfId="1" applyFont="1" applyFill="1" applyBorder="1" applyAlignment="1">
      <alignment horizontal="left" vertical="center" wrapText="1"/>
    </xf>
    <xf numFmtId="0" fontId="9" fillId="4" borderId="7" xfId="1" applyFont="1" applyFill="1" applyBorder="1" applyAlignment="1">
      <alignment horizontal="left" vertical="center" wrapText="1"/>
    </xf>
    <xf numFmtId="0" fontId="9" fillId="4" borderId="1" xfId="1" applyFont="1" applyFill="1" applyBorder="1" applyAlignment="1">
      <alignment horizontal="left" vertical="center"/>
    </xf>
    <xf numFmtId="0" fontId="9" fillId="4" borderId="7" xfId="1" applyFont="1" applyFill="1" applyBorder="1" applyAlignment="1">
      <alignment horizontal="left" vertical="center"/>
    </xf>
    <xf numFmtId="0" fontId="8" fillId="4" borderId="8" xfId="1" applyFont="1" applyFill="1" applyBorder="1" applyAlignment="1">
      <alignment horizontal="center" vertical="center" wrapText="1"/>
    </xf>
    <xf numFmtId="0" fontId="8" fillId="4" borderId="0" xfId="1" applyFont="1" applyFill="1" applyBorder="1" applyAlignment="1">
      <alignment horizontal="center" vertical="center" wrapText="1"/>
    </xf>
    <xf numFmtId="0" fontId="8" fillId="4" borderId="9" xfId="1" applyFont="1" applyFill="1" applyBorder="1" applyAlignment="1">
      <alignment horizontal="center" vertical="center" wrapText="1"/>
    </xf>
    <xf numFmtId="10" fontId="9" fillId="4" borderId="1" xfId="1" applyNumberFormat="1" applyFont="1" applyFill="1" applyBorder="1" applyAlignment="1">
      <alignment horizontal="left" vertical="center"/>
    </xf>
    <xf numFmtId="10" fontId="9" fillId="4" borderId="7" xfId="1" applyNumberFormat="1" applyFont="1" applyFill="1" applyBorder="1" applyAlignment="1">
      <alignment horizontal="left" vertical="center"/>
    </xf>
    <xf numFmtId="0" fontId="8" fillId="4" borderId="6" xfId="1" applyFont="1" applyFill="1" applyBorder="1" applyAlignment="1">
      <alignment horizontal="left" vertical="center"/>
    </xf>
    <xf numFmtId="0" fontId="8" fillId="4" borderId="1" xfId="1" applyFont="1" applyFill="1" applyBorder="1" applyAlignment="1">
      <alignment horizontal="left" vertical="center"/>
    </xf>
    <xf numFmtId="0" fontId="8" fillId="4" borderId="5" xfId="1" applyFont="1" applyFill="1" applyBorder="1" applyAlignment="1">
      <alignment horizontal="left" vertical="center"/>
    </xf>
    <xf numFmtId="0" fontId="8" fillId="4" borderId="7" xfId="1" applyFont="1" applyFill="1" applyBorder="1" applyAlignment="1">
      <alignment horizontal="left" vertical="center"/>
    </xf>
    <xf numFmtId="0" fontId="8" fillId="4" borderId="6"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5" xfId="1" applyFont="1" applyFill="1" applyBorder="1" applyAlignment="1">
      <alignment horizontal="left" vertical="center" wrapText="1"/>
    </xf>
    <xf numFmtId="0" fontId="8" fillId="4" borderId="7" xfId="1" applyFont="1" applyFill="1" applyBorder="1" applyAlignment="1">
      <alignment horizontal="left" vertical="center" wrapText="1"/>
    </xf>
    <xf numFmtId="165" fontId="8" fillId="4" borderId="13" xfId="1" applyNumberFormat="1" applyFont="1" applyFill="1" applyBorder="1" applyAlignment="1">
      <alignment horizontal="right" vertical="center"/>
    </xf>
    <xf numFmtId="165" fontId="8" fillId="4" borderId="20" xfId="1" applyNumberFormat="1" applyFont="1" applyFill="1" applyBorder="1" applyAlignment="1">
      <alignment horizontal="right" vertical="center"/>
    </xf>
    <xf numFmtId="0" fontId="13" fillId="2" borderId="17" xfId="0" applyFont="1" applyFill="1" applyBorder="1" applyAlignment="1">
      <alignment horizontal="center" vertical="center"/>
    </xf>
    <xf numFmtId="0" fontId="13" fillId="2" borderId="18" xfId="0" applyFont="1" applyFill="1" applyBorder="1" applyAlignment="1">
      <alignment horizontal="center" vertical="center"/>
    </xf>
    <xf numFmtId="0" fontId="13" fillId="2" borderId="19" xfId="0" applyFont="1" applyFill="1" applyBorder="1" applyAlignment="1">
      <alignment horizontal="center" vertical="center"/>
    </xf>
    <xf numFmtId="0" fontId="13" fillId="4" borderId="12" xfId="1" applyFont="1" applyFill="1" applyBorder="1" applyAlignment="1">
      <alignment horizontal="left" vertical="center"/>
    </xf>
    <xf numFmtId="0" fontId="13" fillId="4" borderId="13" xfId="1" applyFont="1" applyFill="1" applyBorder="1" applyAlignment="1">
      <alignment horizontal="left" vertical="center"/>
    </xf>
    <xf numFmtId="0" fontId="13" fillId="4" borderId="20" xfId="1" applyFont="1" applyFill="1" applyBorder="1" applyAlignment="1">
      <alignment horizontal="left" vertical="center"/>
    </xf>
    <xf numFmtId="0" fontId="13" fillId="4" borderId="14" xfId="1" applyFont="1" applyFill="1" applyBorder="1" applyAlignment="1">
      <alignment horizontal="left" vertical="top" wrapText="1"/>
    </xf>
    <xf numFmtId="0" fontId="13" fillId="4" borderId="15" xfId="1" applyFont="1" applyFill="1" applyBorder="1" applyAlignment="1">
      <alignment horizontal="left" vertical="top"/>
    </xf>
    <xf numFmtId="0" fontId="13" fillId="4" borderId="16" xfId="1" applyFont="1" applyFill="1" applyBorder="1" applyAlignment="1">
      <alignment horizontal="left" vertical="top"/>
    </xf>
    <xf numFmtId="165" fontId="13" fillId="4" borderId="13" xfId="1" applyNumberFormat="1" applyFont="1" applyFill="1" applyBorder="1" applyAlignment="1">
      <alignment horizontal="right" vertical="center" wrapText="1"/>
    </xf>
    <xf numFmtId="165" fontId="13" fillId="4" borderId="20" xfId="1" applyNumberFormat="1" applyFont="1" applyFill="1" applyBorder="1" applyAlignment="1">
      <alignment horizontal="right" vertical="center" wrapText="1"/>
    </xf>
    <xf numFmtId="0" fontId="13" fillId="2" borderId="22" xfId="0" applyFont="1" applyFill="1" applyBorder="1" applyAlignment="1">
      <alignment horizontal="center" vertical="center"/>
    </xf>
    <xf numFmtId="0" fontId="13" fillId="2" borderId="23" xfId="0" applyFont="1" applyFill="1" applyBorder="1" applyAlignment="1">
      <alignment horizontal="center" vertical="center"/>
    </xf>
    <xf numFmtId="0" fontId="13" fillId="2" borderId="24"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0" xfId="0" applyFont="1" applyFill="1" applyAlignment="1">
      <alignment horizontal="center" vertical="center"/>
    </xf>
    <xf numFmtId="0" fontId="13" fillId="2" borderId="9" xfId="0" applyFont="1" applyFill="1" applyBorder="1" applyAlignment="1">
      <alignment horizontal="center" vertical="center"/>
    </xf>
    <xf numFmtId="0" fontId="14" fillId="0" borderId="44" xfId="8" applyFont="1" applyBorder="1" applyAlignment="1">
      <alignment horizontal="left" vertical="center" wrapText="1"/>
    </xf>
    <xf numFmtId="0" fontId="14" fillId="0" borderId="45" xfId="8" applyFont="1" applyBorder="1" applyAlignment="1">
      <alignment horizontal="left" vertical="center" wrapText="1"/>
    </xf>
    <xf numFmtId="0" fontId="14" fillId="0" borderId="0" xfId="8" applyFont="1" applyAlignment="1">
      <alignment horizontal="left" vertical="center" wrapText="1"/>
    </xf>
    <xf numFmtId="0" fontId="14" fillId="0" borderId="9" xfId="8" applyFont="1" applyBorder="1" applyAlignment="1">
      <alignment horizontal="left" vertical="center" wrapText="1"/>
    </xf>
    <xf numFmtId="0" fontId="15" fillId="0" borderId="43" xfId="8" applyFont="1" applyBorder="1" applyAlignment="1">
      <alignment horizontal="center" vertical="center"/>
    </xf>
    <xf numFmtId="0" fontId="15" fillId="0" borderId="44" xfId="8" applyFont="1" applyBorder="1" applyAlignment="1">
      <alignment horizontal="center" vertical="center"/>
    </xf>
    <xf numFmtId="0" fontId="15" fillId="0" borderId="45" xfId="8" applyFont="1" applyBorder="1" applyAlignment="1">
      <alignment horizontal="center" vertical="center"/>
    </xf>
    <xf numFmtId="0" fontId="15" fillId="0" borderId="46" xfId="8" applyFont="1" applyBorder="1" applyAlignment="1">
      <alignment horizontal="center" vertical="center"/>
    </xf>
    <xf numFmtId="0" fontId="15" fillId="0" borderId="47" xfId="8" applyFont="1" applyBorder="1" applyAlignment="1">
      <alignment horizontal="center" vertical="center"/>
    </xf>
    <xf numFmtId="0" fontId="15" fillId="0" borderId="48" xfId="8" applyFont="1" applyBorder="1" applyAlignment="1">
      <alignment horizontal="center" vertical="center"/>
    </xf>
    <xf numFmtId="0" fontId="14" fillId="3" borderId="34" xfId="8" applyFont="1" applyFill="1" applyBorder="1" applyAlignment="1">
      <alignment horizontal="center" vertical="center" wrapText="1"/>
    </xf>
    <xf numFmtId="0" fontId="14" fillId="3" borderId="35" xfId="8" applyFont="1" applyFill="1" applyBorder="1" applyAlignment="1">
      <alignment horizontal="center" vertical="center" wrapText="1"/>
    </xf>
    <xf numFmtId="0" fontId="14" fillId="3" borderId="36" xfId="8" applyFont="1" applyFill="1" applyBorder="1" applyAlignment="1">
      <alignment horizontal="center" vertical="center" wrapText="1"/>
    </xf>
    <xf numFmtId="0" fontId="14" fillId="3" borderId="22" xfId="0" applyFont="1" applyFill="1" applyBorder="1" applyAlignment="1">
      <alignment horizontal="center"/>
    </xf>
    <xf numFmtId="0" fontId="14" fillId="3" borderId="23" xfId="0" applyFont="1" applyFill="1" applyBorder="1" applyAlignment="1">
      <alignment horizontal="center"/>
    </xf>
    <xf numFmtId="0" fontId="14" fillId="3" borderId="24" xfId="0" applyFont="1" applyFill="1" applyBorder="1" applyAlignment="1">
      <alignment horizontal="center"/>
    </xf>
    <xf numFmtId="0" fontId="14" fillId="3" borderId="8" xfId="0" applyFont="1" applyFill="1" applyBorder="1" applyAlignment="1">
      <alignment horizontal="center"/>
    </xf>
    <xf numFmtId="0" fontId="14" fillId="3" borderId="0" xfId="0" applyFont="1" applyFill="1" applyAlignment="1">
      <alignment horizontal="center"/>
    </xf>
    <xf numFmtId="0" fontId="14" fillId="3" borderId="9" xfId="0" applyFont="1" applyFill="1" applyBorder="1" applyAlignment="1">
      <alignment horizontal="center"/>
    </xf>
    <xf numFmtId="10" fontId="10" fillId="4" borderId="5" xfId="1" applyNumberFormat="1" applyFont="1" applyFill="1" applyBorder="1" applyAlignment="1">
      <alignment horizontal="left" vertical="center"/>
    </xf>
    <xf numFmtId="10" fontId="10" fillId="4" borderId="13" xfId="1" applyNumberFormat="1" applyFont="1" applyFill="1" applyBorder="1" applyAlignment="1">
      <alignment horizontal="left" vertical="center"/>
    </xf>
    <xf numFmtId="10" fontId="10" fillId="4" borderId="20" xfId="1" applyNumberFormat="1" applyFont="1" applyFill="1" applyBorder="1" applyAlignment="1">
      <alignment horizontal="left" vertical="center"/>
    </xf>
    <xf numFmtId="0" fontId="14" fillId="0" borderId="17" xfId="8" applyFont="1" applyBorder="1" applyAlignment="1">
      <alignment horizontal="center" vertical="center" wrapText="1"/>
    </xf>
    <xf numFmtId="0" fontId="14" fillId="0" borderId="18" xfId="8" applyFont="1" applyBorder="1" applyAlignment="1">
      <alignment horizontal="center" vertical="center" wrapText="1"/>
    </xf>
    <xf numFmtId="0" fontId="14" fillId="0" borderId="19" xfId="8" applyFont="1" applyBorder="1" applyAlignment="1">
      <alignment horizontal="center" vertical="center" wrapText="1"/>
    </xf>
    <xf numFmtId="0" fontId="15" fillId="2" borderId="40" xfId="8" applyFont="1" applyFill="1" applyBorder="1" applyAlignment="1">
      <alignment horizontal="center" vertical="center" wrapText="1"/>
    </xf>
    <xf numFmtId="0" fontId="15" fillId="2" borderId="41" xfId="8" applyFont="1" applyFill="1" applyBorder="1" applyAlignment="1">
      <alignment horizontal="center" vertical="center" wrapText="1"/>
    </xf>
    <xf numFmtId="0" fontId="15" fillId="2" borderId="42" xfId="8" applyFont="1" applyFill="1" applyBorder="1" applyAlignment="1">
      <alignment horizontal="center" vertical="center" wrapText="1"/>
    </xf>
    <xf numFmtId="0" fontId="13" fillId="3" borderId="25" xfId="1" applyFont="1" applyFill="1" applyBorder="1" applyAlignment="1">
      <alignment horizontal="center" vertical="center" wrapText="1"/>
    </xf>
    <xf numFmtId="0" fontId="13" fillId="3" borderId="21" xfId="1" applyFont="1" applyFill="1" applyBorder="1" applyAlignment="1">
      <alignment horizontal="center" vertical="center" wrapText="1"/>
    </xf>
    <xf numFmtId="0" fontId="13" fillId="3" borderId="26" xfId="1" applyFont="1" applyFill="1" applyBorder="1" applyAlignment="1">
      <alignment horizontal="center" vertical="center" wrapText="1"/>
    </xf>
    <xf numFmtId="0" fontId="13" fillId="4" borderId="25" xfId="1" applyFont="1" applyFill="1" applyBorder="1" applyAlignment="1">
      <alignment horizontal="center" vertical="center" wrapText="1"/>
    </xf>
    <xf numFmtId="0" fontId="13" fillId="4" borderId="21" xfId="1" applyFont="1" applyFill="1" applyBorder="1" applyAlignment="1">
      <alignment horizontal="center" vertical="center" wrapText="1"/>
    </xf>
    <xf numFmtId="0" fontId="13" fillId="4" borderId="26" xfId="1" applyFont="1" applyFill="1" applyBorder="1" applyAlignment="1">
      <alignment horizontal="center" vertical="center" wrapText="1"/>
    </xf>
    <xf numFmtId="0" fontId="10" fillId="4" borderId="5" xfId="1" applyFont="1" applyFill="1" applyBorder="1" applyAlignment="1">
      <alignment horizontal="left" vertical="center" wrapText="1"/>
    </xf>
    <xf numFmtId="0" fontId="10" fillId="4" borderId="13" xfId="1" applyFont="1" applyFill="1" applyBorder="1" applyAlignment="1">
      <alignment horizontal="left" vertical="center" wrapText="1"/>
    </xf>
    <xf numFmtId="0" fontId="10" fillId="4" borderId="20" xfId="1" applyFont="1" applyFill="1" applyBorder="1" applyAlignment="1">
      <alignment horizontal="left" vertical="center" wrapText="1"/>
    </xf>
    <xf numFmtId="0" fontId="10" fillId="4" borderId="5" xfId="1" applyFont="1" applyFill="1" applyBorder="1" applyAlignment="1">
      <alignment horizontal="left" vertical="center"/>
    </xf>
    <xf numFmtId="0" fontId="10" fillId="4" borderId="13" xfId="1" applyFont="1" applyFill="1" applyBorder="1" applyAlignment="1">
      <alignment horizontal="left" vertical="center"/>
    </xf>
    <xf numFmtId="0" fontId="10" fillId="4" borderId="20" xfId="1" applyFont="1" applyFill="1" applyBorder="1" applyAlignment="1">
      <alignment horizontal="left" vertical="center"/>
    </xf>
    <xf numFmtId="0" fontId="10" fillId="5" borderId="0" xfId="0" applyFont="1" applyFill="1" applyBorder="1" applyAlignment="1">
      <alignment horizontal="left" vertical="top" wrapText="1"/>
    </xf>
    <xf numFmtId="0" fontId="10" fillId="5" borderId="8" xfId="0" applyFont="1" applyFill="1" applyBorder="1" applyAlignment="1">
      <alignment horizontal="left" vertical="top" wrapText="1"/>
    </xf>
    <xf numFmtId="0" fontId="13" fillId="5" borderId="8" xfId="0" applyFont="1" applyFill="1" applyBorder="1" applyAlignment="1">
      <alignment horizontal="right" vertical="top" wrapText="1"/>
    </xf>
    <xf numFmtId="0" fontId="13" fillId="5" borderId="0" xfId="0" applyFont="1" applyFill="1" applyBorder="1" applyAlignment="1">
      <alignment horizontal="right" vertical="top" wrapText="1"/>
    </xf>
    <xf numFmtId="4" fontId="13" fillId="5" borderId="0" xfId="0" applyNumberFormat="1" applyFont="1" applyFill="1" applyBorder="1" applyAlignment="1">
      <alignment horizontal="right" vertical="top" wrapText="1"/>
    </xf>
    <xf numFmtId="0" fontId="13" fillId="5" borderId="9" xfId="0" applyFont="1" applyFill="1" applyBorder="1" applyAlignment="1">
      <alignment horizontal="right" vertical="top" wrapText="1"/>
    </xf>
    <xf numFmtId="0" fontId="13" fillId="5" borderId="17" xfId="0" applyFont="1" applyFill="1" applyBorder="1" applyAlignment="1">
      <alignment horizontal="right" vertical="top" wrapText="1"/>
    </xf>
    <xf numFmtId="0" fontId="13" fillId="5" borderId="18" xfId="0" applyFont="1" applyFill="1" applyBorder="1" applyAlignment="1">
      <alignment horizontal="right" vertical="top" wrapText="1"/>
    </xf>
    <xf numFmtId="0" fontId="13" fillId="5" borderId="18" xfId="0" applyFont="1" applyFill="1" applyBorder="1" applyAlignment="1">
      <alignment horizontal="left" vertical="top" wrapText="1"/>
    </xf>
    <xf numFmtId="4" fontId="13" fillId="5" borderId="18" xfId="0" applyNumberFormat="1" applyFont="1" applyFill="1" applyBorder="1" applyAlignment="1">
      <alignment horizontal="right" vertical="top" wrapText="1"/>
    </xf>
    <xf numFmtId="0" fontId="13" fillId="5" borderId="19" xfId="0" applyFont="1" applyFill="1" applyBorder="1" applyAlignment="1">
      <alignment horizontal="right" vertical="top" wrapText="1"/>
    </xf>
    <xf numFmtId="0" fontId="8" fillId="3" borderId="17" xfId="1" applyFont="1" applyFill="1" applyBorder="1" applyAlignment="1">
      <alignment horizontal="center" vertical="center" wrapText="1"/>
    </xf>
    <xf numFmtId="0" fontId="8" fillId="3" borderId="18" xfId="1" applyFont="1" applyFill="1" applyBorder="1" applyAlignment="1">
      <alignment horizontal="center" vertical="center" wrapText="1"/>
    </xf>
    <xf numFmtId="0" fontId="8" fillId="3" borderId="19" xfId="1" applyFont="1" applyFill="1" applyBorder="1" applyAlignment="1">
      <alignment horizontal="center" vertical="center" wrapText="1"/>
    </xf>
    <xf numFmtId="0" fontId="8" fillId="4" borderId="3" xfId="1" applyFont="1" applyFill="1" applyBorder="1" applyAlignment="1">
      <alignment horizontal="right" vertical="center" wrapText="1"/>
    </xf>
    <xf numFmtId="0" fontId="8" fillId="4" borderId="54" xfId="1" applyFont="1" applyFill="1" applyBorder="1" applyAlignment="1">
      <alignment horizontal="right" vertical="center" wrapText="1"/>
    </xf>
    <xf numFmtId="0" fontId="8" fillId="4" borderId="14" xfId="1" applyFont="1" applyFill="1" applyBorder="1" applyAlignment="1">
      <alignment horizontal="left" vertical="center" wrapText="1"/>
    </xf>
    <xf numFmtId="0" fontId="8" fillId="4" borderId="15" xfId="1" applyFont="1" applyFill="1" applyBorder="1" applyAlignment="1">
      <alignment horizontal="left" vertical="center" wrapText="1"/>
    </xf>
  </cellXfs>
  <cellStyles count="10">
    <cellStyle name="Normal" xfId="0" builtinId="0"/>
    <cellStyle name="Normal 12" xfId="6" xr:uid="{D376CFBE-4A75-4027-A218-572089DE2BAB}"/>
    <cellStyle name="Normal 2" xfId="1" xr:uid="{B9256B28-9423-4A76-A844-63DB1F60F75D}"/>
    <cellStyle name="Normal 3" xfId="7" xr:uid="{7A32F79C-B499-48F5-BE96-AE4C3FFF99D3}"/>
    <cellStyle name="Normal 4 4 3" xfId="8" xr:uid="{579E87A2-418F-4678-B5CE-1AE1417329E1}"/>
    <cellStyle name="Porcentagem 2" xfId="5" xr:uid="{323E38F7-EBE3-4CC8-A066-C4C10458B21D}"/>
    <cellStyle name="Porcentagem 2 2" xfId="9" xr:uid="{E77ED827-346A-4107-9918-374634252959}"/>
    <cellStyle name="Vírgula 2" xfId="2" xr:uid="{01F9F73F-2718-44BE-9308-F38702B46D68}"/>
    <cellStyle name="Vírgula 2 2" xfId="4" xr:uid="{705C84EA-5675-483F-83F7-4FE0D396CD62}"/>
    <cellStyle name="Vírgula 4" xfId="3" xr:uid="{1814117A-AC3D-447D-BB8A-27E6DB976374}"/>
  </cellStyles>
  <dxfs count="1">
    <dxf>
      <fill>
        <patternFill>
          <bgColor rgb="FFFF0000"/>
        </patternFill>
      </fill>
    </dxf>
  </dxfs>
  <tableStyles count="0" defaultTableStyle="TableStyleMedium2" defaultPivotStyle="PivotStyleLight16"/>
  <colors>
    <mruColors>
      <color rgb="FFB9F5B9"/>
      <color rgb="FFF3FF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132189</xdr:colOff>
      <xdr:row>0</xdr:row>
      <xdr:rowOff>69695</xdr:rowOff>
    </xdr:from>
    <xdr:to>
      <xdr:col>1</xdr:col>
      <xdr:colOff>393152</xdr:colOff>
      <xdr:row>2</xdr:row>
      <xdr:rowOff>171450</xdr:rowOff>
    </xdr:to>
    <xdr:pic>
      <xdr:nvPicPr>
        <xdr:cNvPr id="3" name="Imagem 2">
          <a:extLst>
            <a:ext uri="{FF2B5EF4-FFF2-40B4-BE49-F238E27FC236}">
              <a16:creationId xmlns:a16="http://schemas.microsoft.com/office/drawing/2014/main" id="{3E9185EE-EDD2-4C98-B238-22A9F7FCA92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132189" y="69695"/>
          <a:ext cx="1190231" cy="543157"/>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132189</xdr:colOff>
      <xdr:row>0</xdr:row>
      <xdr:rowOff>69695</xdr:rowOff>
    </xdr:from>
    <xdr:to>
      <xdr:col>1</xdr:col>
      <xdr:colOff>393152</xdr:colOff>
      <xdr:row>2</xdr:row>
      <xdr:rowOff>171450</xdr:rowOff>
    </xdr:to>
    <xdr:pic>
      <xdr:nvPicPr>
        <xdr:cNvPr id="2" name="Imagem 1">
          <a:extLst>
            <a:ext uri="{FF2B5EF4-FFF2-40B4-BE49-F238E27FC236}">
              <a16:creationId xmlns:a16="http://schemas.microsoft.com/office/drawing/2014/main" id="{68B0B127-A17F-4B1E-ACA6-488B5A48BED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132189" y="69695"/>
          <a:ext cx="1184888" cy="5399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85726</xdr:colOff>
      <xdr:row>0</xdr:row>
      <xdr:rowOff>0</xdr:rowOff>
    </xdr:from>
    <xdr:to>
      <xdr:col>1</xdr:col>
      <xdr:colOff>194289</xdr:colOff>
      <xdr:row>2</xdr:row>
      <xdr:rowOff>101755</xdr:rowOff>
    </xdr:to>
    <xdr:pic>
      <xdr:nvPicPr>
        <xdr:cNvPr id="4" name="Imagem 3">
          <a:extLst>
            <a:ext uri="{FF2B5EF4-FFF2-40B4-BE49-F238E27FC236}">
              <a16:creationId xmlns:a16="http://schemas.microsoft.com/office/drawing/2014/main" id="{6947EB1E-95FF-4F91-A22C-B3D1DFCC21C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85726" y="0"/>
          <a:ext cx="1184888" cy="5399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85726</xdr:colOff>
      <xdr:row>0</xdr:row>
      <xdr:rowOff>0</xdr:rowOff>
    </xdr:from>
    <xdr:to>
      <xdr:col>1</xdr:col>
      <xdr:colOff>356214</xdr:colOff>
      <xdr:row>2</xdr:row>
      <xdr:rowOff>101755</xdr:rowOff>
    </xdr:to>
    <xdr:pic>
      <xdr:nvPicPr>
        <xdr:cNvPr id="2" name="Imagem 1">
          <a:extLst>
            <a:ext uri="{FF2B5EF4-FFF2-40B4-BE49-F238E27FC236}">
              <a16:creationId xmlns:a16="http://schemas.microsoft.com/office/drawing/2014/main" id="{AEFC602F-4D39-4B20-8477-63102DBDA0B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85726" y="0"/>
          <a:ext cx="1184888" cy="5399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85726</xdr:colOff>
      <xdr:row>0</xdr:row>
      <xdr:rowOff>0</xdr:rowOff>
    </xdr:from>
    <xdr:to>
      <xdr:col>1</xdr:col>
      <xdr:colOff>299064</xdr:colOff>
      <xdr:row>2</xdr:row>
      <xdr:rowOff>101755</xdr:rowOff>
    </xdr:to>
    <xdr:pic>
      <xdr:nvPicPr>
        <xdr:cNvPr id="3" name="Imagem 2">
          <a:extLst>
            <a:ext uri="{FF2B5EF4-FFF2-40B4-BE49-F238E27FC236}">
              <a16:creationId xmlns:a16="http://schemas.microsoft.com/office/drawing/2014/main" id="{1E1E2330-BD5C-4028-B43C-8F6B9C17E9F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85726" y="0"/>
          <a:ext cx="1184888" cy="5399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273051</xdr:colOff>
      <xdr:row>27</xdr:row>
      <xdr:rowOff>47625</xdr:rowOff>
    </xdr:from>
    <xdr:ext cx="3188756" cy="409575"/>
    <xdr:pic>
      <xdr:nvPicPr>
        <xdr:cNvPr id="2" name="Imagem 1">
          <a:extLst>
            <a:ext uri="{FF2B5EF4-FFF2-40B4-BE49-F238E27FC236}">
              <a16:creationId xmlns:a16="http://schemas.microsoft.com/office/drawing/2014/main" id="{7AE1EFE6-7B91-45B2-A840-C4D3E371BE6E}"/>
            </a:ext>
          </a:extLst>
        </xdr:cNvPr>
        <xdr:cNvPicPr>
          <a:picLocks noChangeAspect="1"/>
        </xdr:cNvPicPr>
      </xdr:nvPicPr>
      <xdr:blipFill rotWithShape="1">
        <a:blip xmlns:r="http://schemas.openxmlformats.org/officeDocument/2006/relationships" r:embed="rId1" cstate="print"/>
        <a:srcRect l="41062" t="80737" r="43505" b="15226"/>
        <a:stretch/>
      </xdr:blipFill>
      <xdr:spPr>
        <a:xfrm>
          <a:off x="3625851" y="7762875"/>
          <a:ext cx="3188756" cy="409575"/>
        </a:xfrm>
        <a:prstGeom prst="rect">
          <a:avLst/>
        </a:prstGeom>
      </xdr:spPr>
    </xdr:pic>
    <xdr:clientData/>
  </xdr:oneCellAnchor>
  <xdr:twoCellAnchor editAs="oneCell">
    <xdr:from>
      <xdr:col>0</xdr:col>
      <xdr:colOff>114301</xdr:colOff>
      <xdr:row>0</xdr:row>
      <xdr:rowOff>0</xdr:rowOff>
    </xdr:from>
    <xdr:to>
      <xdr:col>0</xdr:col>
      <xdr:colOff>1299189</xdr:colOff>
      <xdr:row>2</xdr:row>
      <xdr:rowOff>158905</xdr:rowOff>
    </xdr:to>
    <xdr:pic>
      <xdr:nvPicPr>
        <xdr:cNvPr id="6" name="Imagem 5">
          <a:extLst>
            <a:ext uri="{FF2B5EF4-FFF2-40B4-BE49-F238E27FC236}">
              <a16:creationId xmlns:a16="http://schemas.microsoft.com/office/drawing/2014/main" id="{342EC455-A22D-463C-B593-58FB2ABC376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1220" t="21285" r="10976" b="28583"/>
        <a:stretch/>
      </xdr:blipFill>
      <xdr:spPr bwMode="auto">
        <a:xfrm>
          <a:off x="114301" y="0"/>
          <a:ext cx="1184888" cy="5399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122664</xdr:colOff>
      <xdr:row>0</xdr:row>
      <xdr:rowOff>0</xdr:rowOff>
    </xdr:from>
    <xdr:to>
      <xdr:col>1</xdr:col>
      <xdr:colOff>383627</xdr:colOff>
      <xdr:row>2</xdr:row>
      <xdr:rowOff>187480</xdr:rowOff>
    </xdr:to>
    <xdr:pic>
      <xdr:nvPicPr>
        <xdr:cNvPr id="2" name="Imagem 1">
          <a:extLst>
            <a:ext uri="{FF2B5EF4-FFF2-40B4-BE49-F238E27FC236}">
              <a16:creationId xmlns:a16="http://schemas.microsoft.com/office/drawing/2014/main" id="{8C490CD5-34BA-4CC1-95BB-5D85B6DF68D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20" t="21285" r="10976" b="28583"/>
        <a:stretch/>
      </xdr:blipFill>
      <xdr:spPr bwMode="auto">
        <a:xfrm>
          <a:off x="122664" y="0"/>
          <a:ext cx="1184888" cy="625630"/>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REFEITURA%20DE%20NOVA%20SERRANA\09-FNDE%20PRO%20INFANCIA%20TIPO%201\PLANILHA%20M&#218;LTIPLA\PLANILHA%20M&#218;LTIPLA%20-%20PROINFANCIA.REV%20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row r="31">
          <cell r="F31" t="str">
            <v>TransfereGOV</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66C72-5048-4632-8AEA-7BFFEB53C146}">
  <sheetPr>
    <pageSetUpPr fitToPage="1"/>
  </sheetPr>
  <dimension ref="A1:J386"/>
  <sheetViews>
    <sheetView view="pageBreakPreview" topLeftCell="A373" zoomScale="82" zoomScaleNormal="95" zoomScaleSheetLayoutView="82" workbookViewId="0">
      <selection activeCell="A384" sqref="A384:J386"/>
    </sheetView>
  </sheetViews>
  <sheetFormatPr defaultRowHeight="14.25"/>
  <cols>
    <col min="1" max="1" width="13.85546875" style="1" customWidth="1"/>
    <col min="2" max="2" width="12.5703125" style="1" bestFit="1" customWidth="1"/>
    <col min="3" max="3" width="15.7109375" style="1" customWidth="1"/>
    <col min="4" max="4" width="80.28515625" style="3" customWidth="1"/>
    <col min="5" max="5" width="10.5703125" style="41" customWidth="1"/>
    <col min="6" max="6" width="15.7109375" style="50" bestFit="1" customWidth="1"/>
    <col min="7" max="7" width="25.28515625" style="148" bestFit="1" customWidth="1"/>
    <col min="8" max="8" width="21.42578125" style="148" customWidth="1"/>
    <col min="9" max="9" width="21.28515625" style="148" customWidth="1"/>
    <col min="10" max="10" width="22.28515625" style="48" bestFit="1" customWidth="1"/>
    <col min="11" max="16384" width="9.140625" style="1"/>
  </cols>
  <sheetData>
    <row r="1" spans="1:10" ht="15">
      <c r="A1" s="235" t="s">
        <v>251</v>
      </c>
      <c r="B1" s="236"/>
      <c r="C1" s="236"/>
      <c r="D1" s="236"/>
      <c r="E1" s="236"/>
      <c r="F1" s="236"/>
      <c r="G1" s="236"/>
      <c r="H1" s="236"/>
      <c r="I1" s="236"/>
      <c r="J1" s="237"/>
    </row>
    <row r="2" spans="1:10" ht="15">
      <c r="A2" s="238" t="s">
        <v>252</v>
      </c>
      <c r="B2" s="239"/>
      <c r="C2" s="239"/>
      <c r="D2" s="239"/>
      <c r="E2" s="239"/>
      <c r="F2" s="239"/>
      <c r="G2" s="239"/>
      <c r="H2" s="239"/>
      <c r="I2" s="239"/>
      <c r="J2" s="240"/>
    </row>
    <row r="3" spans="1:10" ht="15">
      <c r="A3" s="241" t="s">
        <v>253</v>
      </c>
      <c r="B3" s="242"/>
      <c r="C3" s="242"/>
      <c r="D3" s="242"/>
      <c r="E3" s="242"/>
      <c r="F3" s="242"/>
      <c r="G3" s="242"/>
      <c r="H3" s="242"/>
      <c r="I3" s="242"/>
      <c r="J3" s="243"/>
    </row>
    <row r="4" spans="1:10" ht="15">
      <c r="A4" s="246"/>
      <c r="B4" s="247"/>
      <c r="C4" s="247"/>
      <c r="D4" s="247"/>
      <c r="E4" s="247"/>
      <c r="F4" s="247"/>
      <c r="G4" s="247"/>
      <c r="H4" s="247"/>
      <c r="I4" s="248"/>
      <c r="J4" s="249"/>
    </row>
    <row r="5" spans="1:10" ht="15">
      <c r="A5" s="5" t="s">
        <v>74</v>
      </c>
      <c r="B5" s="250" t="s">
        <v>437</v>
      </c>
      <c r="C5" s="251"/>
      <c r="D5" s="251"/>
      <c r="E5" s="251"/>
      <c r="F5" s="251"/>
      <c r="G5" s="251"/>
      <c r="H5" s="251"/>
      <c r="I5" s="251"/>
      <c r="J5" s="252"/>
    </row>
    <row r="6" spans="1:10" ht="15">
      <c r="A6" s="5" t="s">
        <v>75</v>
      </c>
      <c r="B6" s="253" t="s">
        <v>76</v>
      </c>
      <c r="C6" s="254"/>
      <c r="D6" s="254"/>
      <c r="E6" s="254"/>
      <c r="F6" s="254"/>
      <c r="G6" s="254"/>
      <c r="H6" s="254"/>
      <c r="I6" s="254"/>
      <c r="J6" s="255"/>
    </row>
    <row r="7" spans="1:10" ht="15">
      <c r="A7" s="6" t="s">
        <v>77</v>
      </c>
      <c r="B7" s="250" t="s">
        <v>438</v>
      </c>
      <c r="C7" s="251"/>
      <c r="D7" s="251"/>
      <c r="E7" s="251"/>
      <c r="F7" s="251"/>
      <c r="G7" s="251"/>
      <c r="H7" s="251"/>
      <c r="I7" s="251"/>
      <c r="J7" s="252"/>
    </row>
    <row r="8" spans="1:10" ht="15">
      <c r="A8" s="7" t="s">
        <v>78</v>
      </c>
      <c r="B8" s="256">
        <v>0.22470000000000001</v>
      </c>
      <c r="C8" s="257"/>
      <c r="D8" s="257"/>
      <c r="E8" s="257"/>
      <c r="F8" s="257"/>
      <c r="G8" s="257"/>
      <c r="H8" s="257"/>
      <c r="I8" s="257"/>
      <c r="J8" s="258"/>
    </row>
    <row r="9" spans="1:10" ht="15">
      <c r="A9" s="259" t="s">
        <v>79</v>
      </c>
      <c r="B9" s="260"/>
      <c r="C9" s="260"/>
      <c r="D9" s="260"/>
      <c r="E9" s="260"/>
      <c r="F9" s="260"/>
      <c r="G9" s="260"/>
      <c r="H9" s="260"/>
      <c r="I9" s="260"/>
      <c r="J9" s="261"/>
    </row>
    <row r="10" spans="1:10" ht="15">
      <c r="A10" s="262" t="s">
        <v>2674</v>
      </c>
      <c r="B10" s="263"/>
      <c r="C10" s="263"/>
      <c r="D10" s="263"/>
      <c r="E10" s="263"/>
      <c r="F10" s="263"/>
      <c r="G10" s="263"/>
      <c r="H10" s="263"/>
      <c r="I10" s="263"/>
      <c r="J10" s="264"/>
    </row>
    <row r="11" spans="1:10" ht="15">
      <c r="A11" s="244" t="s">
        <v>80</v>
      </c>
      <c r="B11" s="245"/>
      <c r="C11" s="245"/>
      <c r="D11" s="245"/>
      <c r="E11" s="245"/>
      <c r="F11" s="245"/>
      <c r="G11" s="245"/>
      <c r="H11" s="245"/>
      <c r="I11" s="143"/>
      <c r="J11" s="28">
        <f>I15+I25+I28+I32+I66+I93+I96+I100+I117+I124+I136+I140+I143+I151+I156+I182+I202+I253+I255+I277+I328+I341+I348+I361+I367+I370</f>
        <v>7593113.1900000004</v>
      </c>
    </row>
    <row r="12" spans="1:10" ht="15">
      <c r="A12" s="42"/>
      <c r="B12" s="43"/>
      <c r="C12" s="43"/>
      <c r="D12" s="43"/>
      <c r="E12" s="45"/>
      <c r="F12" s="49"/>
      <c r="G12" s="144"/>
      <c r="H12" s="144"/>
      <c r="I12" s="144"/>
      <c r="J12" s="44"/>
    </row>
    <row r="13" spans="1:10" ht="15">
      <c r="A13" s="232" t="s">
        <v>344</v>
      </c>
      <c r="B13" s="233"/>
      <c r="C13" s="233"/>
      <c r="D13" s="233"/>
      <c r="E13" s="233"/>
      <c r="F13" s="233"/>
      <c r="G13" s="233"/>
      <c r="H13" s="233"/>
      <c r="I13" s="233"/>
      <c r="J13" s="234"/>
    </row>
    <row r="14" spans="1:10" ht="15">
      <c r="A14" s="91" t="s">
        <v>47</v>
      </c>
      <c r="B14" s="92" t="s">
        <v>1</v>
      </c>
      <c r="C14" s="92" t="s">
        <v>118</v>
      </c>
      <c r="D14" s="93" t="s">
        <v>2</v>
      </c>
      <c r="E14" s="92" t="s">
        <v>3</v>
      </c>
      <c r="F14" s="94" t="s">
        <v>48</v>
      </c>
      <c r="G14" s="145" t="s">
        <v>52</v>
      </c>
      <c r="H14" s="145" t="s">
        <v>49</v>
      </c>
      <c r="I14" s="145" t="s">
        <v>50</v>
      </c>
      <c r="J14" s="95" t="s">
        <v>72</v>
      </c>
    </row>
    <row r="15" spans="1:10">
      <c r="A15" s="130" t="s">
        <v>53</v>
      </c>
      <c r="B15" s="131" t="s">
        <v>54</v>
      </c>
      <c r="C15" s="131"/>
      <c r="D15" s="131" t="s">
        <v>119</v>
      </c>
      <c r="E15" s="132"/>
      <c r="F15" s="133">
        <v>1</v>
      </c>
      <c r="G15" s="149" t="s">
        <v>35</v>
      </c>
      <c r="H15" s="149">
        <v>151792.95000000001</v>
      </c>
      <c r="I15" s="149">
        <v>151792.95000000001</v>
      </c>
      <c r="J15" s="134">
        <v>1.9990871491275635E-2</v>
      </c>
    </row>
    <row r="16" spans="1:10" ht="25.5">
      <c r="A16" s="139" t="s">
        <v>55</v>
      </c>
      <c r="B16" s="139" t="s">
        <v>120</v>
      </c>
      <c r="C16" s="139" t="s">
        <v>0</v>
      </c>
      <c r="D16" s="139" t="s">
        <v>4</v>
      </c>
      <c r="E16" s="140" t="s">
        <v>22</v>
      </c>
      <c r="F16" s="141">
        <v>6.48</v>
      </c>
      <c r="G16" s="146">
        <v>377.67</v>
      </c>
      <c r="H16" s="146">
        <v>462.53</v>
      </c>
      <c r="I16" s="146">
        <v>2997.19</v>
      </c>
      <c r="J16" s="142">
        <v>3.9472478876612137E-4</v>
      </c>
    </row>
    <row r="17" spans="1:10">
      <c r="A17" s="139" t="s">
        <v>56</v>
      </c>
      <c r="B17" s="139" t="s">
        <v>121</v>
      </c>
      <c r="C17" s="139" t="s">
        <v>0</v>
      </c>
      <c r="D17" s="139" t="s">
        <v>5</v>
      </c>
      <c r="E17" s="140" t="s">
        <v>22</v>
      </c>
      <c r="F17" s="141">
        <v>830.49</v>
      </c>
      <c r="G17" s="146">
        <v>85.15</v>
      </c>
      <c r="H17" s="146">
        <v>104.28</v>
      </c>
      <c r="I17" s="146">
        <v>86603.5</v>
      </c>
      <c r="J17" s="142">
        <v>1.1405532596834633E-2</v>
      </c>
    </row>
    <row r="18" spans="1:10" ht="38.25">
      <c r="A18" s="139" t="s">
        <v>57</v>
      </c>
      <c r="B18" s="139" t="s">
        <v>439</v>
      </c>
      <c r="C18" s="139" t="s">
        <v>73</v>
      </c>
      <c r="D18" s="139" t="s">
        <v>440</v>
      </c>
      <c r="E18" s="140" t="s">
        <v>20</v>
      </c>
      <c r="F18" s="141">
        <v>1</v>
      </c>
      <c r="G18" s="146">
        <v>592.79999999999995</v>
      </c>
      <c r="H18" s="146">
        <v>726</v>
      </c>
      <c r="I18" s="146">
        <v>726</v>
      </c>
      <c r="J18" s="142">
        <v>9.5612956350516349E-5</v>
      </c>
    </row>
    <row r="19" spans="1:10" ht="51">
      <c r="A19" s="139" t="s">
        <v>59</v>
      </c>
      <c r="B19" s="139" t="s">
        <v>441</v>
      </c>
      <c r="C19" s="139" t="s">
        <v>73</v>
      </c>
      <c r="D19" s="139" t="s">
        <v>442</v>
      </c>
      <c r="E19" s="140" t="s">
        <v>20</v>
      </c>
      <c r="F19" s="141">
        <v>1</v>
      </c>
      <c r="G19" s="146">
        <v>965.51</v>
      </c>
      <c r="H19" s="146">
        <v>1182.46</v>
      </c>
      <c r="I19" s="146">
        <v>1182.46</v>
      </c>
      <c r="J19" s="142">
        <v>1.5572795642731621E-4</v>
      </c>
    </row>
    <row r="20" spans="1:10" ht="38.25">
      <c r="A20" s="139" t="s">
        <v>124</v>
      </c>
      <c r="B20" s="139" t="s">
        <v>122</v>
      </c>
      <c r="C20" s="139" t="s">
        <v>73</v>
      </c>
      <c r="D20" s="139" t="s">
        <v>123</v>
      </c>
      <c r="E20" s="140" t="s">
        <v>20</v>
      </c>
      <c r="F20" s="141">
        <v>2</v>
      </c>
      <c r="G20" s="146">
        <v>1668.96</v>
      </c>
      <c r="H20" s="146">
        <v>2043.98</v>
      </c>
      <c r="I20" s="146">
        <v>4087.96</v>
      </c>
      <c r="J20" s="142">
        <v>5.3837732925985792E-4</v>
      </c>
    </row>
    <row r="21" spans="1:10" ht="76.5">
      <c r="A21" s="139" t="s">
        <v>443</v>
      </c>
      <c r="B21" s="139" t="s">
        <v>444</v>
      </c>
      <c r="C21" s="139" t="s">
        <v>73</v>
      </c>
      <c r="D21" s="139" t="s">
        <v>445</v>
      </c>
      <c r="E21" s="140" t="s">
        <v>127</v>
      </c>
      <c r="F21" s="141">
        <v>18</v>
      </c>
      <c r="G21" s="146">
        <v>1633.81</v>
      </c>
      <c r="H21" s="146">
        <v>2000.93</v>
      </c>
      <c r="I21" s="146">
        <v>36016.74</v>
      </c>
      <c r="J21" s="142">
        <v>4.7433429607546783E-3</v>
      </c>
    </row>
    <row r="22" spans="1:10" ht="63.75">
      <c r="A22" s="139" t="s">
        <v>446</v>
      </c>
      <c r="B22" s="139" t="s">
        <v>125</v>
      </c>
      <c r="C22" s="139" t="s">
        <v>73</v>
      </c>
      <c r="D22" s="139" t="s">
        <v>126</v>
      </c>
      <c r="E22" s="140" t="s">
        <v>127</v>
      </c>
      <c r="F22" s="141">
        <v>18</v>
      </c>
      <c r="G22" s="146">
        <v>858.71</v>
      </c>
      <c r="H22" s="146">
        <v>1051.6600000000001</v>
      </c>
      <c r="I22" s="146">
        <v>18929.88</v>
      </c>
      <c r="J22" s="142">
        <v>2.4930327688161328E-3</v>
      </c>
    </row>
    <row r="23" spans="1:10" ht="25.5">
      <c r="A23" s="139" t="s">
        <v>447</v>
      </c>
      <c r="B23" s="139" t="s">
        <v>448</v>
      </c>
      <c r="C23" s="139" t="s">
        <v>73</v>
      </c>
      <c r="D23" s="139" t="s">
        <v>449</v>
      </c>
      <c r="E23" s="140" t="s">
        <v>20</v>
      </c>
      <c r="F23" s="141">
        <v>1</v>
      </c>
      <c r="G23" s="146">
        <v>676.99</v>
      </c>
      <c r="H23" s="146">
        <v>829.11</v>
      </c>
      <c r="I23" s="146">
        <v>829.11</v>
      </c>
      <c r="J23" s="142">
        <v>1.0919236672145539E-4</v>
      </c>
    </row>
    <row r="24" spans="1:10" ht="25.5">
      <c r="A24" s="139" t="s">
        <v>450</v>
      </c>
      <c r="B24" s="139" t="s">
        <v>451</v>
      </c>
      <c r="C24" s="139" t="s">
        <v>73</v>
      </c>
      <c r="D24" s="139" t="s">
        <v>452</v>
      </c>
      <c r="E24" s="140" t="s">
        <v>20</v>
      </c>
      <c r="F24" s="141">
        <v>1</v>
      </c>
      <c r="G24" s="146">
        <v>343.03</v>
      </c>
      <c r="H24" s="146">
        <v>420.11</v>
      </c>
      <c r="I24" s="146">
        <v>420.11</v>
      </c>
      <c r="J24" s="142">
        <v>5.5327767344924832E-5</v>
      </c>
    </row>
    <row r="25" spans="1:10">
      <c r="A25" s="130" t="s">
        <v>60</v>
      </c>
      <c r="B25" s="131" t="s">
        <v>54</v>
      </c>
      <c r="C25" s="131"/>
      <c r="D25" s="131" t="s">
        <v>128</v>
      </c>
      <c r="E25" s="132"/>
      <c r="F25" s="133">
        <v>1</v>
      </c>
      <c r="G25" s="149" t="s">
        <v>35</v>
      </c>
      <c r="H25" s="149">
        <v>535170.24</v>
      </c>
      <c r="I25" s="149">
        <v>535170.24</v>
      </c>
      <c r="J25" s="134">
        <v>7.0481003852913726E-2</v>
      </c>
    </row>
    <row r="26" spans="1:10">
      <c r="A26" s="139" t="s">
        <v>61</v>
      </c>
      <c r="B26" s="139" t="s">
        <v>453</v>
      </c>
      <c r="C26" s="139" t="s">
        <v>0</v>
      </c>
      <c r="D26" s="139" t="s">
        <v>454</v>
      </c>
      <c r="E26" s="140" t="s">
        <v>39</v>
      </c>
      <c r="F26" s="141">
        <v>1584</v>
      </c>
      <c r="G26" s="146">
        <v>142.41999999999999</v>
      </c>
      <c r="H26" s="146">
        <v>174.42</v>
      </c>
      <c r="I26" s="146">
        <v>276281.28000000003</v>
      </c>
      <c r="J26" s="142">
        <v>3.638577130179723E-2</v>
      </c>
    </row>
    <row r="27" spans="1:10">
      <c r="A27" s="139" t="s">
        <v>455</v>
      </c>
      <c r="B27" s="139" t="s">
        <v>456</v>
      </c>
      <c r="C27" s="139" t="s">
        <v>0</v>
      </c>
      <c r="D27" s="139" t="s">
        <v>457</v>
      </c>
      <c r="E27" s="140" t="s">
        <v>39</v>
      </c>
      <c r="F27" s="141">
        <v>3168</v>
      </c>
      <c r="G27" s="146">
        <v>66.73</v>
      </c>
      <c r="H27" s="146">
        <v>81.72</v>
      </c>
      <c r="I27" s="146">
        <v>258888.95999999999</v>
      </c>
      <c r="J27" s="142">
        <v>3.4095232551116496E-2</v>
      </c>
    </row>
    <row r="28" spans="1:10">
      <c r="A28" s="130" t="s">
        <v>62</v>
      </c>
      <c r="B28" s="131" t="s">
        <v>54</v>
      </c>
      <c r="C28" s="131"/>
      <c r="D28" s="131" t="s">
        <v>458</v>
      </c>
      <c r="E28" s="132"/>
      <c r="F28" s="133">
        <v>1</v>
      </c>
      <c r="G28" s="149" t="s">
        <v>35</v>
      </c>
      <c r="H28" s="149">
        <v>53426.63</v>
      </c>
      <c r="I28" s="149">
        <v>53426.63</v>
      </c>
      <c r="J28" s="134">
        <v>7.0361956503377241E-3</v>
      </c>
    </row>
    <row r="29" spans="1:10" ht="38.25">
      <c r="A29" s="139" t="s">
        <v>63</v>
      </c>
      <c r="B29" s="139" t="s">
        <v>459</v>
      </c>
      <c r="C29" s="139" t="s">
        <v>0</v>
      </c>
      <c r="D29" s="139" t="s">
        <v>460</v>
      </c>
      <c r="E29" s="140" t="s">
        <v>22</v>
      </c>
      <c r="F29" s="141">
        <v>4241.75</v>
      </c>
      <c r="G29" s="146">
        <v>0.73</v>
      </c>
      <c r="H29" s="146">
        <v>0.89</v>
      </c>
      <c r="I29" s="146">
        <v>3775.16</v>
      </c>
      <c r="J29" s="142">
        <v>4.9718210509120569E-4</v>
      </c>
    </row>
    <row r="30" spans="1:10" ht="25.5">
      <c r="A30" s="139" t="s">
        <v>64</v>
      </c>
      <c r="B30" s="139" t="s">
        <v>461</v>
      </c>
      <c r="C30" s="139" t="s">
        <v>73</v>
      </c>
      <c r="D30" s="139" t="s">
        <v>462</v>
      </c>
      <c r="E30" s="140" t="s">
        <v>24</v>
      </c>
      <c r="F30" s="141">
        <v>424.18</v>
      </c>
      <c r="G30" s="146">
        <v>23.89</v>
      </c>
      <c r="H30" s="146">
        <v>29.26</v>
      </c>
      <c r="I30" s="146">
        <v>12411.51</v>
      </c>
      <c r="J30" s="142">
        <v>1.6345746058870486E-3</v>
      </c>
    </row>
    <row r="31" spans="1:10">
      <c r="A31" s="139" t="s">
        <v>65</v>
      </c>
      <c r="B31" s="139" t="s">
        <v>463</v>
      </c>
      <c r="C31" s="139" t="s">
        <v>73</v>
      </c>
      <c r="D31" s="139" t="s">
        <v>464</v>
      </c>
      <c r="E31" s="140" t="s">
        <v>24</v>
      </c>
      <c r="F31" s="141">
        <v>5873.81</v>
      </c>
      <c r="G31" s="146">
        <v>5.18</v>
      </c>
      <c r="H31" s="146">
        <v>6.34</v>
      </c>
      <c r="I31" s="146">
        <v>37239.96</v>
      </c>
      <c r="J31" s="142">
        <v>4.9044389393594701E-3</v>
      </c>
    </row>
    <row r="32" spans="1:10">
      <c r="A32" s="130" t="s">
        <v>66</v>
      </c>
      <c r="B32" s="131" t="s">
        <v>54</v>
      </c>
      <c r="C32" s="131"/>
      <c r="D32" s="131" t="s">
        <v>465</v>
      </c>
      <c r="E32" s="132"/>
      <c r="F32" s="133">
        <v>1</v>
      </c>
      <c r="G32" s="149" t="s">
        <v>35</v>
      </c>
      <c r="H32" s="149">
        <v>1042561.63</v>
      </c>
      <c r="I32" s="149">
        <v>1042561.63</v>
      </c>
      <c r="J32" s="134">
        <v>0.13730358074643689</v>
      </c>
    </row>
    <row r="33" spans="1:10">
      <c r="A33" s="135" t="s">
        <v>67</v>
      </c>
      <c r="B33" s="135" t="s">
        <v>54</v>
      </c>
      <c r="C33" s="135"/>
      <c r="D33" s="135" t="s">
        <v>352</v>
      </c>
      <c r="E33" s="136"/>
      <c r="F33" s="137">
        <v>1</v>
      </c>
      <c r="G33" s="147" t="s">
        <v>35</v>
      </c>
      <c r="H33" s="147">
        <v>420018.83</v>
      </c>
      <c r="I33" s="147">
        <v>420018.83</v>
      </c>
      <c r="J33" s="138">
        <v>5.5315760412100484E-2</v>
      </c>
    </row>
    <row r="34" spans="1:10" ht="25.5">
      <c r="A34" s="139" t="s">
        <v>466</v>
      </c>
      <c r="B34" s="139" t="s">
        <v>138</v>
      </c>
      <c r="C34" s="139" t="s">
        <v>0</v>
      </c>
      <c r="D34" s="139" t="s">
        <v>139</v>
      </c>
      <c r="E34" s="140" t="s">
        <v>8</v>
      </c>
      <c r="F34" s="141">
        <v>5499</v>
      </c>
      <c r="G34" s="146">
        <v>12.38</v>
      </c>
      <c r="H34" s="146">
        <v>15.16</v>
      </c>
      <c r="I34" s="146">
        <v>83364.84</v>
      </c>
      <c r="J34" s="142">
        <v>1.097900662271044E-2</v>
      </c>
    </row>
    <row r="35" spans="1:10" ht="25.5">
      <c r="A35" s="139" t="s">
        <v>467</v>
      </c>
      <c r="B35" s="139" t="s">
        <v>357</v>
      </c>
      <c r="C35" s="139" t="s">
        <v>0</v>
      </c>
      <c r="D35" s="139" t="s">
        <v>358</v>
      </c>
      <c r="E35" s="140" t="s">
        <v>22</v>
      </c>
      <c r="F35" s="141">
        <v>528.91999999999996</v>
      </c>
      <c r="G35" s="146">
        <v>149.16999999999999</v>
      </c>
      <c r="H35" s="146">
        <v>182.69</v>
      </c>
      <c r="I35" s="146">
        <v>96628.39</v>
      </c>
      <c r="J35" s="142">
        <v>1.2725793437039492E-2</v>
      </c>
    </row>
    <row r="36" spans="1:10" ht="25.5">
      <c r="A36" s="139" t="s">
        <v>468</v>
      </c>
      <c r="B36" s="139" t="s">
        <v>359</v>
      </c>
      <c r="C36" s="139" t="s">
        <v>58</v>
      </c>
      <c r="D36" s="139" t="s">
        <v>469</v>
      </c>
      <c r="E36" s="140" t="s">
        <v>24</v>
      </c>
      <c r="F36" s="141">
        <v>173.65</v>
      </c>
      <c r="G36" s="146">
        <v>799.81</v>
      </c>
      <c r="H36" s="146">
        <v>979.53</v>
      </c>
      <c r="I36" s="146">
        <v>170095.38</v>
      </c>
      <c r="J36" s="142">
        <v>2.2401270169923545E-2</v>
      </c>
    </row>
    <row r="37" spans="1:10" ht="25.5">
      <c r="A37" s="139" t="s">
        <v>470</v>
      </c>
      <c r="B37" s="139" t="s">
        <v>353</v>
      </c>
      <c r="C37" s="139" t="s">
        <v>0</v>
      </c>
      <c r="D37" s="139" t="s">
        <v>354</v>
      </c>
      <c r="E37" s="140" t="s">
        <v>24</v>
      </c>
      <c r="F37" s="141">
        <v>289.42</v>
      </c>
      <c r="G37" s="146">
        <v>110.24</v>
      </c>
      <c r="H37" s="146">
        <v>135.01</v>
      </c>
      <c r="I37" s="146">
        <v>39074.589999999997</v>
      </c>
      <c r="J37" s="142">
        <v>5.1460565676092604E-3</v>
      </c>
    </row>
    <row r="38" spans="1:10">
      <c r="A38" s="139" t="s">
        <v>471</v>
      </c>
      <c r="B38" s="139" t="s">
        <v>472</v>
      </c>
      <c r="C38" s="139" t="s">
        <v>0</v>
      </c>
      <c r="D38" s="139" t="s">
        <v>473</v>
      </c>
      <c r="E38" s="140" t="s">
        <v>24</v>
      </c>
      <c r="F38" s="141">
        <v>115.77</v>
      </c>
      <c r="G38" s="146">
        <v>24.61</v>
      </c>
      <c r="H38" s="146">
        <v>30.14</v>
      </c>
      <c r="I38" s="146">
        <v>3489.31</v>
      </c>
      <c r="J38" s="142">
        <v>4.5953614975677716E-4</v>
      </c>
    </row>
    <row r="39" spans="1:10" ht="25.5">
      <c r="A39" s="139" t="s">
        <v>474</v>
      </c>
      <c r="B39" s="139" t="s">
        <v>129</v>
      </c>
      <c r="C39" s="139" t="s">
        <v>0</v>
      </c>
      <c r="D39" s="139" t="s">
        <v>130</v>
      </c>
      <c r="E39" s="140" t="s">
        <v>22</v>
      </c>
      <c r="F39" s="141">
        <v>528.91999999999996</v>
      </c>
      <c r="G39" s="146">
        <v>42.25</v>
      </c>
      <c r="H39" s="146">
        <v>51.74</v>
      </c>
      <c r="I39" s="146">
        <v>27366.32</v>
      </c>
      <c r="J39" s="142">
        <v>3.6040974650609682E-3</v>
      </c>
    </row>
    <row r="40" spans="1:10">
      <c r="A40" s="135" t="s">
        <v>475</v>
      </c>
      <c r="B40" s="135" t="s">
        <v>54</v>
      </c>
      <c r="C40" s="135"/>
      <c r="D40" s="135" t="s">
        <v>476</v>
      </c>
      <c r="E40" s="136"/>
      <c r="F40" s="137">
        <v>1</v>
      </c>
      <c r="G40" s="147" t="s">
        <v>35</v>
      </c>
      <c r="H40" s="147">
        <v>135721.54</v>
      </c>
      <c r="I40" s="147">
        <v>135721.54</v>
      </c>
      <c r="J40" s="138">
        <v>1.787429432485518E-2</v>
      </c>
    </row>
    <row r="41" spans="1:10" ht="25.5">
      <c r="A41" s="139" t="s">
        <v>477</v>
      </c>
      <c r="B41" s="139" t="s">
        <v>27</v>
      </c>
      <c r="C41" s="139" t="s">
        <v>0</v>
      </c>
      <c r="D41" s="139" t="s">
        <v>12</v>
      </c>
      <c r="E41" s="140" t="s">
        <v>8</v>
      </c>
      <c r="F41" s="141">
        <v>498</v>
      </c>
      <c r="G41" s="146">
        <v>14.2</v>
      </c>
      <c r="H41" s="146">
        <v>17.39</v>
      </c>
      <c r="I41" s="146">
        <v>8660.2199999999993</v>
      </c>
      <c r="J41" s="142">
        <v>1.1405361389061554E-3</v>
      </c>
    </row>
    <row r="42" spans="1:10" ht="25.5">
      <c r="A42" s="139" t="s">
        <v>478</v>
      </c>
      <c r="B42" s="139" t="s">
        <v>25</v>
      </c>
      <c r="C42" s="139" t="s">
        <v>0</v>
      </c>
      <c r="D42" s="139" t="s">
        <v>10</v>
      </c>
      <c r="E42" s="140" t="s">
        <v>8</v>
      </c>
      <c r="F42" s="141">
        <v>1448</v>
      </c>
      <c r="G42" s="146">
        <v>10.33</v>
      </c>
      <c r="H42" s="146">
        <v>12.65</v>
      </c>
      <c r="I42" s="146">
        <v>18317.2</v>
      </c>
      <c r="J42" s="142">
        <v>2.4123438623466641E-3</v>
      </c>
    </row>
    <row r="43" spans="1:10" ht="25.5">
      <c r="A43" s="139" t="s">
        <v>479</v>
      </c>
      <c r="B43" s="139" t="s">
        <v>26</v>
      </c>
      <c r="C43" s="139" t="s">
        <v>0</v>
      </c>
      <c r="D43" s="139" t="s">
        <v>11</v>
      </c>
      <c r="E43" s="140" t="s">
        <v>8</v>
      </c>
      <c r="F43" s="141">
        <v>1920</v>
      </c>
      <c r="G43" s="146">
        <v>8.58</v>
      </c>
      <c r="H43" s="146">
        <v>10.51</v>
      </c>
      <c r="I43" s="146">
        <v>20179.2</v>
      </c>
      <c r="J43" s="142">
        <v>2.6575660727112117E-3</v>
      </c>
    </row>
    <row r="44" spans="1:10" ht="25.5">
      <c r="A44" s="139" t="s">
        <v>480</v>
      </c>
      <c r="B44" s="139" t="s">
        <v>481</v>
      </c>
      <c r="C44" s="139" t="s">
        <v>0</v>
      </c>
      <c r="D44" s="139" t="s">
        <v>482</v>
      </c>
      <c r="E44" s="140" t="s">
        <v>22</v>
      </c>
      <c r="F44" s="141">
        <v>430.46</v>
      </c>
      <c r="G44" s="146">
        <v>129.74</v>
      </c>
      <c r="H44" s="146">
        <v>158.88999999999999</v>
      </c>
      <c r="I44" s="146">
        <v>68395.789999999994</v>
      </c>
      <c r="J44" s="142">
        <v>9.0076083799298656E-3</v>
      </c>
    </row>
    <row r="45" spans="1:10" ht="25.5">
      <c r="A45" s="139" t="s">
        <v>483</v>
      </c>
      <c r="B45" s="139" t="s">
        <v>28</v>
      </c>
      <c r="C45" s="139" t="s">
        <v>0</v>
      </c>
      <c r="D45" s="139" t="s">
        <v>13</v>
      </c>
      <c r="E45" s="140" t="s">
        <v>24</v>
      </c>
      <c r="F45" s="141">
        <v>23.13</v>
      </c>
      <c r="G45" s="146">
        <v>712</v>
      </c>
      <c r="H45" s="146">
        <v>871.99</v>
      </c>
      <c r="I45" s="146">
        <v>20169.13</v>
      </c>
      <c r="J45" s="142">
        <v>2.6562398709612809E-3</v>
      </c>
    </row>
    <row r="46" spans="1:10">
      <c r="A46" s="135" t="s">
        <v>484</v>
      </c>
      <c r="B46" s="135" t="s">
        <v>54</v>
      </c>
      <c r="C46" s="135"/>
      <c r="D46" s="135" t="s">
        <v>131</v>
      </c>
      <c r="E46" s="136"/>
      <c r="F46" s="137">
        <v>1</v>
      </c>
      <c r="G46" s="147" t="s">
        <v>35</v>
      </c>
      <c r="H46" s="147">
        <v>428610.56</v>
      </c>
      <c r="I46" s="147">
        <v>428610.56</v>
      </c>
      <c r="J46" s="138">
        <v>5.644727653533109E-2</v>
      </c>
    </row>
    <row r="47" spans="1:10" ht="25.5">
      <c r="A47" s="139" t="s">
        <v>485</v>
      </c>
      <c r="B47" s="139" t="s">
        <v>136</v>
      </c>
      <c r="C47" s="139" t="s">
        <v>0</v>
      </c>
      <c r="D47" s="139" t="s">
        <v>137</v>
      </c>
      <c r="E47" s="140" t="s">
        <v>8</v>
      </c>
      <c r="F47" s="141">
        <v>1217.3</v>
      </c>
      <c r="G47" s="146">
        <v>17.37</v>
      </c>
      <c r="H47" s="146">
        <v>21.27</v>
      </c>
      <c r="I47" s="146">
        <v>25891.97</v>
      </c>
      <c r="J47" s="142">
        <v>3.4099280956458389E-3</v>
      </c>
    </row>
    <row r="48" spans="1:10" ht="25.5">
      <c r="A48" s="139" t="s">
        <v>486</v>
      </c>
      <c r="B48" s="139" t="s">
        <v>349</v>
      </c>
      <c r="C48" s="139" t="s">
        <v>0</v>
      </c>
      <c r="D48" s="139" t="s">
        <v>350</v>
      </c>
      <c r="E48" s="140" t="s">
        <v>8</v>
      </c>
      <c r="F48" s="141">
        <v>990.3</v>
      </c>
      <c r="G48" s="146">
        <v>14.09</v>
      </c>
      <c r="H48" s="146">
        <v>17.260000000000002</v>
      </c>
      <c r="I48" s="146">
        <v>17092.580000000002</v>
      </c>
      <c r="J48" s="142">
        <v>2.2510635061400949E-3</v>
      </c>
    </row>
    <row r="49" spans="1:10" ht="25.5">
      <c r="A49" s="139" t="s">
        <v>487</v>
      </c>
      <c r="B49" s="139" t="s">
        <v>138</v>
      </c>
      <c r="C49" s="139" t="s">
        <v>0</v>
      </c>
      <c r="D49" s="139" t="s">
        <v>139</v>
      </c>
      <c r="E49" s="140" t="s">
        <v>8</v>
      </c>
      <c r="F49" s="141">
        <v>2772.2</v>
      </c>
      <c r="G49" s="146">
        <v>12.38</v>
      </c>
      <c r="H49" s="146">
        <v>15.16</v>
      </c>
      <c r="I49" s="146">
        <v>42026.55</v>
      </c>
      <c r="J49" s="142">
        <v>5.5348246428550867E-3</v>
      </c>
    </row>
    <row r="50" spans="1:10" ht="25.5">
      <c r="A50" s="139" t="s">
        <v>488</v>
      </c>
      <c r="B50" s="139" t="s">
        <v>140</v>
      </c>
      <c r="C50" s="139" t="s">
        <v>0</v>
      </c>
      <c r="D50" s="139" t="s">
        <v>9</v>
      </c>
      <c r="E50" s="140" t="s">
        <v>8</v>
      </c>
      <c r="F50" s="141">
        <v>586.1</v>
      </c>
      <c r="G50" s="146">
        <v>10.42</v>
      </c>
      <c r="H50" s="146">
        <v>12.76</v>
      </c>
      <c r="I50" s="146">
        <v>7478.64</v>
      </c>
      <c r="J50" s="142">
        <v>9.8492407697138508E-4</v>
      </c>
    </row>
    <row r="51" spans="1:10" ht="25.5">
      <c r="A51" s="139" t="s">
        <v>489</v>
      </c>
      <c r="B51" s="139" t="s">
        <v>490</v>
      </c>
      <c r="C51" s="139" t="s">
        <v>0</v>
      </c>
      <c r="D51" s="139" t="s">
        <v>491</v>
      </c>
      <c r="E51" s="140" t="s">
        <v>8</v>
      </c>
      <c r="F51" s="141">
        <v>299.5</v>
      </c>
      <c r="G51" s="146">
        <v>9.65</v>
      </c>
      <c r="H51" s="146">
        <v>11.82</v>
      </c>
      <c r="I51" s="146">
        <v>3540.09</v>
      </c>
      <c r="J51" s="142">
        <v>4.6622378876983394E-4</v>
      </c>
    </row>
    <row r="52" spans="1:10" ht="25.5">
      <c r="A52" s="139" t="s">
        <v>492</v>
      </c>
      <c r="B52" s="139" t="s">
        <v>134</v>
      </c>
      <c r="C52" s="139" t="s">
        <v>0</v>
      </c>
      <c r="D52" s="139" t="s">
        <v>135</v>
      </c>
      <c r="E52" s="140" t="s">
        <v>22</v>
      </c>
      <c r="F52" s="141">
        <v>1286.8699999999999</v>
      </c>
      <c r="G52" s="146">
        <v>73.41</v>
      </c>
      <c r="H52" s="146">
        <v>89.91</v>
      </c>
      <c r="I52" s="146">
        <v>115702.48</v>
      </c>
      <c r="J52" s="142">
        <v>1.5237818415821613E-2</v>
      </c>
    </row>
    <row r="53" spans="1:10" ht="38.25">
      <c r="A53" s="139" t="s">
        <v>493</v>
      </c>
      <c r="B53" s="139" t="s">
        <v>141</v>
      </c>
      <c r="C53" s="139" t="s">
        <v>58</v>
      </c>
      <c r="D53" s="139" t="s">
        <v>494</v>
      </c>
      <c r="E53" s="140" t="s">
        <v>24</v>
      </c>
      <c r="F53" s="141">
        <v>119.22</v>
      </c>
      <c r="G53" s="146">
        <v>763.68</v>
      </c>
      <c r="H53" s="146">
        <v>935.28</v>
      </c>
      <c r="I53" s="146">
        <v>111504.08</v>
      </c>
      <c r="J53" s="142">
        <v>1.4684896327747223E-2</v>
      </c>
    </row>
    <row r="54" spans="1:10" ht="25.5">
      <c r="A54" s="139" t="s">
        <v>495</v>
      </c>
      <c r="B54" s="139" t="s">
        <v>132</v>
      </c>
      <c r="C54" s="139" t="s">
        <v>0</v>
      </c>
      <c r="D54" s="139" t="s">
        <v>133</v>
      </c>
      <c r="E54" s="140" t="s">
        <v>24</v>
      </c>
      <c r="F54" s="141">
        <v>178.83</v>
      </c>
      <c r="G54" s="146">
        <v>121.2</v>
      </c>
      <c r="H54" s="146">
        <v>148.43</v>
      </c>
      <c r="I54" s="146">
        <v>26543.74</v>
      </c>
      <c r="J54" s="142">
        <v>3.4957650881535193E-3</v>
      </c>
    </row>
    <row r="55" spans="1:10">
      <c r="A55" s="139" t="s">
        <v>496</v>
      </c>
      <c r="B55" s="139" t="s">
        <v>472</v>
      </c>
      <c r="C55" s="139" t="s">
        <v>0</v>
      </c>
      <c r="D55" s="139" t="s">
        <v>473</v>
      </c>
      <c r="E55" s="140" t="s">
        <v>24</v>
      </c>
      <c r="F55" s="141">
        <v>59.61</v>
      </c>
      <c r="G55" s="146">
        <v>24.61</v>
      </c>
      <c r="H55" s="146">
        <v>30.14</v>
      </c>
      <c r="I55" s="146">
        <v>1796.65</v>
      </c>
      <c r="J55" s="142">
        <v>2.3661572731013114E-4</v>
      </c>
    </row>
    <row r="56" spans="1:10" ht="25.5">
      <c r="A56" s="139" t="s">
        <v>497</v>
      </c>
      <c r="B56" s="139" t="s">
        <v>355</v>
      </c>
      <c r="C56" s="139" t="s">
        <v>0</v>
      </c>
      <c r="D56" s="139" t="s">
        <v>356</v>
      </c>
      <c r="E56" s="140" t="s">
        <v>24</v>
      </c>
      <c r="F56" s="141">
        <v>8.94</v>
      </c>
      <c r="G56" s="146">
        <v>954.54</v>
      </c>
      <c r="H56" s="146">
        <v>1169.03</v>
      </c>
      <c r="I56" s="146">
        <v>10451.129999999999</v>
      </c>
      <c r="J56" s="142">
        <v>1.3763959180489972E-3</v>
      </c>
    </row>
    <row r="57" spans="1:10" ht="25.5">
      <c r="A57" s="139" t="s">
        <v>498</v>
      </c>
      <c r="B57" s="139" t="s">
        <v>129</v>
      </c>
      <c r="C57" s="139" t="s">
        <v>0</v>
      </c>
      <c r="D57" s="139" t="s">
        <v>130</v>
      </c>
      <c r="E57" s="140" t="s">
        <v>22</v>
      </c>
      <c r="F57" s="141">
        <v>1286.8699999999999</v>
      </c>
      <c r="G57" s="146">
        <v>42.25</v>
      </c>
      <c r="H57" s="146">
        <v>51.74</v>
      </c>
      <c r="I57" s="146">
        <v>66582.649999999994</v>
      </c>
      <c r="J57" s="142">
        <v>8.7688209478673663E-3</v>
      </c>
    </row>
    <row r="58" spans="1:10">
      <c r="A58" s="135" t="s">
        <v>499</v>
      </c>
      <c r="B58" s="135" t="s">
        <v>54</v>
      </c>
      <c r="C58" s="135"/>
      <c r="D58" s="135" t="s">
        <v>500</v>
      </c>
      <c r="E58" s="136"/>
      <c r="F58" s="137">
        <v>1</v>
      </c>
      <c r="G58" s="147" t="s">
        <v>35</v>
      </c>
      <c r="H58" s="147">
        <v>3324.8</v>
      </c>
      <c r="I58" s="147">
        <v>3324.8</v>
      </c>
      <c r="J58" s="138">
        <v>4.3787046456500933E-4</v>
      </c>
    </row>
    <row r="59" spans="1:10" ht="38.25">
      <c r="A59" s="139" t="s">
        <v>501</v>
      </c>
      <c r="B59" s="139" t="s">
        <v>502</v>
      </c>
      <c r="C59" s="139" t="s">
        <v>58</v>
      </c>
      <c r="D59" s="139" t="s">
        <v>503</v>
      </c>
      <c r="E59" s="140" t="s">
        <v>7</v>
      </c>
      <c r="F59" s="141">
        <v>32</v>
      </c>
      <c r="G59" s="146">
        <v>84.84</v>
      </c>
      <c r="H59" s="146">
        <v>103.9</v>
      </c>
      <c r="I59" s="146">
        <v>3324.8</v>
      </c>
      <c r="J59" s="142">
        <v>4.3787046456500933E-4</v>
      </c>
    </row>
    <row r="60" spans="1:10">
      <c r="A60" s="135" t="s">
        <v>504</v>
      </c>
      <c r="B60" s="135" t="s">
        <v>54</v>
      </c>
      <c r="C60" s="135"/>
      <c r="D60" s="135" t="s">
        <v>505</v>
      </c>
      <c r="E60" s="136"/>
      <c r="F60" s="137">
        <v>1</v>
      </c>
      <c r="G60" s="147" t="s">
        <v>35</v>
      </c>
      <c r="H60" s="147">
        <v>54885.9</v>
      </c>
      <c r="I60" s="147">
        <v>54885.9</v>
      </c>
      <c r="J60" s="138">
        <v>7.2283790095851314E-3</v>
      </c>
    </row>
    <row r="61" spans="1:10" ht="25.5">
      <c r="A61" s="139" t="s">
        <v>506</v>
      </c>
      <c r="B61" s="139" t="s">
        <v>507</v>
      </c>
      <c r="C61" s="139" t="s">
        <v>0</v>
      </c>
      <c r="D61" s="139" t="s">
        <v>508</v>
      </c>
      <c r="E61" s="140" t="s">
        <v>8</v>
      </c>
      <c r="F61" s="141">
        <v>792.08</v>
      </c>
      <c r="G61" s="146">
        <v>16.41</v>
      </c>
      <c r="H61" s="146">
        <v>20.100000000000001</v>
      </c>
      <c r="I61" s="146">
        <v>15920.81</v>
      </c>
      <c r="J61" s="142">
        <v>2.0967434044006396E-3</v>
      </c>
    </row>
    <row r="62" spans="1:10" ht="38.25">
      <c r="A62" s="139" t="s">
        <v>509</v>
      </c>
      <c r="B62" s="139" t="s">
        <v>510</v>
      </c>
      <c r="C62" s="139" t="s">
        <v>0</v>
      </c>
      <c r="D62" s="139" t="s">
        <v>511</v>
      </c>
      <c r="E62" s="140" t="s">
        <v>22</v>
      </c>
      <c r="F62" s="141">
        <v>535.19000000000005</v>
      </c>
      <c r="G62" s="146">
        <v>0.81</v>
      </c>
      <c r="H62" s="146">
        <v>0.99</v>
      </c>
      <c r="I62" s="146">
        <v>529.84</v>
      </c>
      <c r="J62" s="142">
        <v>6.9779020375699158E-5</v>
      </c>
    </row>
    <row r="63" spans="1:10" ht="25.5">
      <c r="A63" s="139" t="s">
        <v>512</v>
      </c>
      <c r="B63" s="139" t="s">
        <v>513</v>
      </c>
      <c r="C63" s="139" t="s">
        <v>0</v>
      </c>
      <c r="D63" s="139" t="s">
        <v>514</v>
      </c>
      <c r="E63" s="140" t="s">
        <v>22</v>
      </c>
      <c r="F63" s="141">
        <v>535.19000000000005</v>
      </c>
      <c r="G63" s="146">
        <v>3.43</v>
      </c>
      <c r="H63" s="146">
        <v>4.2</v>
      </c>
      <c r="I63" s="146">
        <v>2247.8000000000002</v>
      </c>
      <c r="J63" s="142">
        <v>2.96031409483045E-4</v>
      </c>
    </row>
    <row r="64" spans="1:10" ht="25.5">
      <c r="A64" s="139" t="s">
        <v>515</v>
      </c>
      <c r="B64" s="139" t="s">
        <v>516</v>
      </c>
      <c r="C64" s="139" t="s">
        <v>0</v>
      </c>
      <c r="D64" s="139" t="s">
        <v>517</v>
      </c>
      <c r="E64" s="140" t="s">
        <v>24</v>
      </c>
      <c r="F64" s="141">
        <v>5.35</v>
      </c>
      <c r="G64" s="146">
        <v>227.01</v>
      </c>
      <c r="H64" s="146">
        <v>278.02</v>
      </c>
      <c r="I64" s="146">
        <v>1487.41</v>
      </c>
      <c r="J64" s="142">
        <v>1.958893490431426E-4</v>
      </c>
    </row>
    <row r="65" spans="1:10" ht="38.25">
      <c r="A65" s="139" t="s">
        <v>518</v>
      </c>
      <c r="B65" s="139" t="s">
        <v>519</v>
      </c>
      <c r="C65" s="139" t="s">
        <v>58</v>
      </c>
      <c r="D65" s="139" t="s">
        <v>520</v>
      </c>
      <c r="E65" s="140" t="s">
        <v>24</v>
      </c>
      <c r="F65" s="141">
        <v>42.82</v>
      </c>
      <c r="G65" s="146">
        <v>661.69</v>
      </c>
      <c r="H65" s="146">
        <v>810.37</v>
      </c>
      <c r="I65" s="146">
        <v>34700.04</v>
      </c>
      <c r="J65" s="142">
        <v>4.5699358262826055E-3</v>
      </c>
    </row>
    <row r="66" spans="1:10">
      <c r="A66" s="130" t="s">
        <v>69</v>
      </c>
      <c r="B66" s="131" t="s">
        <v>54</v>
      </c>
      <c r="C66" s="131"/>
      <c r="D66" s="131" t="s">
        <v>521</v>
      </c>
      <c r="E66" s="132"/>
      <c r="F66" s="133">
        <v>1</v>
      </c>
      <c r="G66" s="149" t="s">
        <v>35</v>
      </c>
      <c r="H66" s="149">
        <v>1181178.45</v>
      </c>
      <c r="I66" s="149">
        <v>1181178.45</v>
      </c>
      <c r="J66" s="134">
        <v>0.15555917848763162</v>
      </c>
    </row>
    <row r="67" spans="1:10">
      <c r="A67" s="135" t="s">
        <v>70</v>
      </c>
      <c r="B67" s="135" t="s">
        <v>54</v>
      </c>
      <c r="C67" s="135"/>
      <c r="D67" s="135" t="s">
        <v>146</v>
      </c>
      <c r="E67" s="136"/>
      <c r="F67" s="137">
        <v>1</v>
      </c>
      <c r="G67" s="147" t="s">
        <v>35</v>
      </c>
      <c r="H67" s="147">
        <v>337055.59</v>
      </c>
      <c r="I67" s="147">
        <v>337055.59</v>
      </c>
      <c r="J67" s="138">
        <v>4.4389643821442885E-2</v>
      </c>
    </row>
    <row r="68" spans="1:10" ht="25.5">
      <c r="A68" s="139" t="s">
        <v>142</v>
      </c>
      <c r="B68" s="139" t="s">
        <v>27</v>
      </c>
      <c r="C68" s="139" t="s">
        <v>0</v>
      </c>
      <c r="D68" s="139" t="s">
        <v>12</v>
      </c>
      <c r="E68" s="140" t="s">
        <v>8</v>
      </c>
      <c r="F68" s="141">
        <v>1259.8</v>
      </c>
      <c r="G68" s="146">
        <v>14.2</v>
      </c>
      <c r="H68" s="146">
        <v>17.39</v>
      </c>
      <c r="I68" s="146">
        <v>21907.919999999998</v>
      </c>
      <c r="J68" s="142">
        <v>2.8852355353865071E-3</v>
      </c>
    </row>
    <row r="69" spans="1:10" ht="25.5">
      <c r="A69" s="139" t="s">
        <v>143</v>
      </c>
      <c r="B69" s="139" t="s">
        <v>360</v>
      </c>
      <c r="C69" s="139" t="s">
        <v>0</v>
      </c>
      <c r="D69" s="139" t="s">
        <v>361</v>
      </c>
      <c r="E69" s="140" t="s">
        <v>8</v>
      </c>
      <c r="F69" s="141">
        <v>1364.9</v>
      </c>
      <c r="G69" s="146">
        <v>11.79</v>
      </c>
      <c r="H69" s="146">
        <v>14.44</v>
      </c>
      <c r="I69" s="146">
        <v>19709.16</v>
      </c>
      <c r="J69" s="142">
        <v>2.5956626098971665E-3</v>
      </c>
    </row>
    <row r="70" spans="1:10" ht="25.5">
      <c r="A70" s="139" t="s">
        <v>144</v>
      </c>
      <c r="B70" s="139" t="s">
        <v>25</v>
      </c>
      <c r="C70" s="139" t="s">
        <v>0</v>
      </c>
      <c r="D70" s="139" t="s">
        <v>10</v>
      </c>
      <c r="E70" s="140" t="s">
        <v>8</v>
      </c>
      <c r="F70" s="141">
        <v>1044</v>
      </c>
      <c r="G70" s="146">
        <v>10.33</v>
      </c>
      <c r="H70" s="146">
        <v>12.65</v>
      </c>
      <c r="I70" s="146">
        <v>13206.6</v>
      </c>
      <c r="J70" s="142">
        <v>1.7392865968853021E-3</v>
      </c>
    </row>
    <row r="71" spans="1:10" ht="25.5">
      <c r="A71" s="139" t="s">
        <v>145</v>
      </c>
      <c r="B71" s="139" t="s">
        <v>26</v>
      </c>
      <c r="C71" s="139" t="s">
        <v>0</v>
      </c>
      <c r="D71" s="139" t="s">
        <v>11</v>
      </c>
      <c r="E71" s="140" t="s">
        <v>8</v>
      </c>
      <c r="F71" s="141">
        <v>1355</v>
      </c>
      <c r="G71" s="146">
        <v>8.58</v>
      </c>
      <c r="H71" s="146">
        <v>10.51</v>
      </c>
      <c r="I71" s="146">
        <v>14241.05</v>
      </c>
      <c r="J71" s="142">
        <v>1.8755218898560894E-3</v>
      </c>
    </row>
    <row r="72" spans="1:10" ht="25.5">
      <c r="A72" s="139" t="s">
        <v>347</v>
      </c>
      <c r="B72" s="139" t="s">
        <v>522</v>
      </c>
      <c r="C72" s="139" t="s">
        <v>0</v>
      </c>
      <c r="D72" s="139" t="s">
        <v>523</v>
      </c>
      <c r="E72" s="140" t="s">
        <v>8</v>
      </c>
      <c r="F72" s="141">
        <v>800</v>
      </c>
      <c r="G72" s="146">
        <v>8.2100000000000009</v>
      </c>
      <c r="H72" s="146">
        <v>10.050000000000001</v>
      </c>
      <c r="I72" s="146">
        <v>8040</v>
      </c>
      <c r="J72" s="142">
        <v>1.0588542273528257E-3</v>
      </c>
    </row>
    <row r="73" spans="1:10" ht="38.25">
      <c r="A73" s="139" t="s">
        <v>348</v>
      </c>
      <c r="B73" s="139" t="s">
        <v>29</v>
      </c>
      <c r="C73" s="139" t="s">
        <v>0</v>
      </c>
      <c r="D73" s="139" t="s">
        <v>14</v>
      </c>
      <c r="E73" s="140" t="s">
        <v>24</v>
      </c>
      <c r="F73" s="141">
        <v>90.9</v>
      </c>
      <c r="G73" s="146">
        <v>713.65</v>
      </c>
      <c r="H73" s="146">
        <v>874.01</v>
      </c>
      <c r="I73" s="146">
        <v>79447.509999999995</v>
      </c>
      <c r="J73" s="142">
        <v>1.0463100972158693E-2</v>
      </c>
    </row>
    <row r="74" spans="1:10" ht="38.25">
      <c r="A74" s="139" t="s">
        <v>351</v>
      </c>
      <c r="B74" s="139" t="s">
        <v>524</v>
      </c>
      <c r="C74" s="139" t="s">
        <v>0</v>
      </c>
      <c r="D74" s="139" t="s">
        <v>525</v>
      </c>
      <c r="E74" s="140" t="s">
        <v>22</v>
      </c>
      <c r="F74" s="141">
        <v>888.61</v>
      </c>
      <c r="G74" s="146">
        <v>165.86</v>
      </c>
      <c r="H74" s="146">
        <v>203.13</v>
      </c>
      <c r="I74" s="146">
        <v>180503.35</v>
      </c>
      <c r="J74" s="142">
        <v>2.3771981989906304E-2</v>
      </c>
    </row>
    <row r="75" spans="1:10">
      <c r="A75" s="135" t="s">
        <v>71</v>
      </c>
      <c r="B75" s="135" t="s">
        <v>54</v>
      </c>
      <c r="C75" s="135"/>
      <c r="D75" s="135" t="s">
        <v>68</v>
      </c>
      <c r="E75" s="136"/>
      <c r="F75" s="137">
        <v>1</v>
      </c>
      <c r="G75" s="147" t="s">
        <v>35</v>
      </c>
      <c r="H75" s="147">
        <v>159658.73000000001</v>
      </c>
      <c r="I75" s="147">
        <v>159658.73000000001</v>
      </c>
      <c r="J75" s="138">
        <v>2.1026781243070076E-2</v>
      </c>
    </row>
    <row r="76" spans="1:10" ht="38.25">
      <c r="A76" s="139" t="s">
        <v>147</v>
      </c>
      <c r="B76" s="139" t="s">
        <v>526</v>
      </c>
      <c r="C76" s="139" t="s">
        <v>0</v>
      </c>
      <c r="D76" s="139" t="s">
        <v>527</v>
      </c>
      <c r="E76" s="140" t="s">
        <v>8</v>
      </c>
      <c r="F76" s="141">
        <v>627.6</v>
      </c>
      <c r="G76" s="146">
        <v>21.86</v>
      </c>
      <c r="H76" s="146">
        <v>26.77</v>
      </c>
      <c r="I76" s="146">
        <v>16800.849999999999</v>
      </c>
      <c r="J76" s="142">
        <v>2.2126431648781994E-3</v>
      </c>
    </row>
    <row r="77" spans="1:10" ht="38.25">
      <c r="A77" s="139" t="s">
        <v>148</v>
      </c>
      <c r="B77" s="139" t="s">
        <v>528</v>
      </c>
      <c r="C77" s="139" t="s">
        <v>0</v>
      </c>
      <c r="D77" s="139" t="s">
        <v>529</v>
      </c>
      <c r="E77" s="140" t="s">
        <v>8</v>
      </c>
      <c r="F77" s="141">
        <v>1186.0999999999999</v>
      </c>
      <c r="G77" s="146">
        <v>12.47</v>
      </c>
      <c r="H77" s="146">
        <v>15.27</v>
      </c>
      <c r="I77" s="146">
        <v>18111.75</v>
      </c>
      <c r="J77" s="142">
        <v>2.3852864492857639E-3</v>
      </c>
    </row>
    <row r="78" spans="1:10" ht="38.25">
      <c r="A78" s="139" t="s">
        <v>149</v>
      </c>
      <c r="B78" s="139" t="s">
        <v>530</v>
      </c>
      <c r="C78" s="139" t="s">
        <v>0</v>
      </c>
      <c r="D78" s="139" t="s">
        <v>531</v>
      </c>
      <c r="E78" s="140" t="s">
        <v>8</v>
      </c>
      <c r="F78" s="141">
        <v>1209.5</v>
      </c>
      <c r="G78" s="146">
        <v>10.42</v>
      </c>
      <c r="H78" s="146">
        <v>12.76</v>
      </c>
      <c r="I78" s="146">
        <v>15433.22</v>
      </c>
      <c r="J78" s="142">
        <v>2.0325286366500222E-3</v>
      </c>
    </row>
    <row r="79" spans="1:10" ht="38.25">
      <c r="A79" s="139" t="s">
        <v>150</v>
      </c>
      <c r="B79" s="139" t="s">
        <v>532</v>
      </c>
      <c r="C79" s="139" t="s">
        <v>0</v>
      </c>
      <c r="D79" s="139" t="s">
        <v>533</v>
      </c>
      <c r="E79" s="140" t="s">
        <v>22</v>
      </c>
      <c r="F79" s="141">
        <v>785.42</v>
      </c>
      <c r="G79" s="146">
        <v>76.16</v>
      </c>
      <c r="H79" s="146">
        <v>93.27</v>
      </c>
      <c r="I79" s="146">
        <v>73256.12</v>
      </c>
      <c r="J79" s="142">
        <v>9.6477055151076973E-3</v>
      </c>
    </row>
    <row r="80" spans="1:10" ht="25.5">
      <c r="A80" s="139" t="s">
        <v>151</v>
      </c>
      <c r="B80" s="139" t="s">
        <v>28</v>
      </c>
      <c r="C80" s="139" t="s">
        <v>0</v>
      </c>
      <c r="D80" s="139" t="s">
        <v>13</v>
      </c>
      <c r="E80" s="140" t="s">
        <v>24</v>
      </c>
      <c r="F80" s="141">
        <v>41.35</v>
      </c>
      <c r="G80" s="146">
        <v>712</v>
      </c>
      <c r="H80" s="146">
        <v>871.99</v>
      </c>
      <c r="I80" s="146">
        <v>36056.79</v>
      </c>
      <c r="J80" s="142">
        <v>4.7486174771483947E-3</v>
      </c>
    </row>
    <row r="81" spans="1:10">
      <c r="A81" s="135" t="s">
        <v>534</v>
      </c>
      <c r="B81" s="135" t="s">
        <v>54</v>
      </c>
      <c r="C81" s="135"/>
      <c r="D81" s="135" t="s">
        <v>535</v>
      </c>
      <c r="E81" s="136"/>
      <c r="F81" s="137">
        <v>1</v>
      </c>
      <c r="G81" s="147" t="s">
        <v>35</v>
      </c>
      <c r="H81" s="147">
        <v>532321.56000000006</v>
      </c>
      <c r="I81" s="147">
        <v>532321.56000000006</v>
      </c>
      <c r="J81" s="138">
        <v>7.0105837576747626E-2</v>
      </c>
    </row>
    <row r="82" spans="1:10" ht="25.5">
      <c r="A82" s="139" t="s">
        <v>536</v>
      </c>
      <c r="B82" s="139" t="s">
        <v>537</v>
      </c>
      <c r="C82" s="139" t="s">
        <v>0</v>
      </c>
      <c r="D82" s="139" t="s">
        <v>538</v>
      </c>
      <c r="E82" s="140" t="s">
        <v>8</v>
      </c>
      <c r="F82" s="141">
        <v>16</v>
      </c>
      <c r="G82" s="146">
        <v>15.83</v>
      </c>
      <c r="H82" s="146">
        <v>19.39</v>
      </c>
      <c r="I82" s="146">
        <v>310.24</v>
      </c>
      <c r="J82" s="142">
        <v>4.0858076553972716E-5</v>
      </c>
    </row>
    <row r="83" spans="1:10" ht="25.5">
      <c r="A83" s="139" t="s">
        <v>539</v>
      </c>
      <c r="B83" s="139" t="s">
        <v>154</v>
      </c>
      <c r="C83" s="139" t="s">
        <v>0</v>
      </c>
      <c r="D83" s="139" t="s">
        <v>17</v>
      </c>
      <c r="E83" s="140" t="s">
        <v>8</v>
      </c>
      <c r="F83" s="141">
        <v>7885.7</v>
      </c>
      <c r="G83" s="146">
        <v>13.51</v>
      </c>
      <c r="H83" s="146">
        <v>16.55</v>
      </c>
      <c r="I83" s="146">
        <v>130508.34</v>
      </c>
      <c r="J83" s="142">
        <v>1.7187724815149238E-2</v>
      </c>
    </row>
    <row r="84" spans="1:10" ht="25.5">
      <c r="A84" s="139" t="s">
        <v>540</v>
      </c>
      <c r="B84" s="139" t="s">
        <v>153</v>
      </c>
      <c r="C84" s="139" t="s">
        <v>0</v>
      </c>
      <c r="D84" s="139" t="s">
        <v>15</v>
      </c>
      <c r="E84" s="140" t="s">
        <v>8</v>
      </c>
      <c r="F84" s="141">
        <v>2989.4</v>
      </c>
      <c r="G84" s="146">
        <v>12.24</v>
      </c>
      <c r="H84" s="146">
        <v>14.99</v>
      </c>
      <c r="I84" s="146">
        <v>44811.11</v>
      </c>
      <c r="J84" s="142">
        <v>5.9015464248597617E-3</v>
      </c>
    </row>
    <row r="85" spans="1:10" ht="25.5">
      <c r="A85" s="139" t="s">
        <v>541</v>
      </c>
      <c r="B85" s="139" t="s">
        <v>152</v>
      </c>
      <c r="C85" s="139" t="s">
        <v>0</v>
      </c>
      <c r="D85" s="139" t="s">
        <v>16</v>
      </c>
      <c r="E85" s="140" t="s">
        <v>8</v>
      </c>
      <c r="F85" s="141">
        <v>1409.9</v>
      </c>
      <c r="G85" s="146">
        <v>11.19</v>
      </c>
      <c r="H85" s="146">
        <v>13.7</v>
      </c>
      <c r="I85" s="146">
        <v>19315.63</v>
      </c>
      <c r="J85" s="142">
        <v>2.5438353830202812E-3</v>
      </c>
    </row>
    <row r="86" spans="1:10" ht="25.5">
      <c r="A86" s="139" t="s">
        <v>542</v>
      </c>
      <c r="B86" s="139" t="s">
        <v>543</v>
      </c>
      <c r="C86" s="139" t="s">
        <v>0</v>
      </c>
      <c r="D86" s="139" t="s">
        <v>544</v>
      </c>
      <c r="E86" s="140" t="s">
        <v>8</v>
      </c>
      <c r="F86" s="141">
        <v>195</v>
      </c>
      <c r="G86" s="146">
        <v>9.7899999999999991</v>
      </c>
      <c r="H86" s="146">
        <v>11.99</v>
      </c>
      <c r="I86" s="146">
        <v>2338.0500000000002</v>
      </c>
      <c r="J86" s="142">
        <v>3.0791717988336742E-4</v>
      </c>
    </row>
    <row r="87" spans="1:10" ht="25.5">
      <c r="A87" s="139" t="s">
        <v>545</v>
      </c>
      <c r="B87" s="139" t="s">
        <v>546</v>
      </c>
      <c r="C87" s="139" t="s">
        <v>0</v>
      </c>
      <c r="D87" s="139" t="s">
        <v>547</v>
      </c>
      <c r="E87" s="140" t="s">
        <v>22</v>
      </c>
      <c r="F87" s="141">
        <v>1948.09</v>
      </c>
      <c r="G87" s="146">
        <v>48.03</v>
      </c>
      <c r="H87" s="146">
        <v>58.82</v>
      </c>
      <c r="I87" s="146">
        <v>114586.65</v>
      </c>
      <c r="J87" s="142">
        <v>1.5090865516256054E-2</v>
      </c>
    </row>
    <row r="88" spans="1:10" ht="38.25">
      <c r="A88" s="139" t="s">
        <v>548</v>
      </c>
      <c r="B88" s="139" t="s">
        <v>29</v>
      </c>
      <c r="C88" s="139" t="s">
        <v>0</v>
      </c>
      <c r="D88" s="139" t="s">
        <v>14</v>
      </c>
      <c r="E88" s="140" t="s">
        <v>24</v>
      </c>
      <c r="F88" s="141">
        <v>252.23</v>
      </c>
      <c r="G88" s="146">
        <v>713.65</v>
      </c>
      <c r="H88" s="146">
        <v>874.01</v>
      </c>
      <c r="I88" s="146">
        <v>220451.54</v>
      </c>
      <c r="J88" s="142">
        <v>2.9033090181024946E-2</v>
      </c>
    </row>
    <row r="89" spans="1:10">
      <c r="A89" s="135" t="s">
        <v>549</v>
      </c>
      <c r="B89" s="135" t="s">
        <v>54</v>
      </c>
      <c r="C89" s="135"/>
      <c r="D89" s="135" t="s">
        <v>550</v>
      </c>
      <c r="E89" s="136"/>
      <c r="F89" s="137">
        <v>1</v>
      </c>
      <c r="G89" s="147" t="s">
        <v>35</v>
      </c>
      <c r="H89" s="147">
        <v>152142.57</v>
      </c>
      <c r="I89" s="147">
        <v>152142.57</v>
      </c>
      <c r="J89" s="138">
        <v>2.0036915846371045E-2</v>
      </c>
    </row>
    <row r="90" spans="1:10" ht="38.25">
      <c r="A90" s="139" t="s">
        <v>551</v>
      </c>
      <c r="B90" s="139" t="s">
        <v>2675</v>
      </c>
      <c r="C90" s="139" t="s">
        <v>73</v>
      </c>
      <c r="D90" s="139" t="s">
        <v>2676</v>
      </c>
      <c r="E90" s="140" t="s">
        <v>22</v>
      </c>
      <c r="F90" s="141">
        <v>312.04000000000002</v>
      </c>
      <c r="G90" s="146">
        <v>278.99</v>
      </c>
      <c r="H90" s="146">
        <v>341.68</v>
      </c>
      <c r="I90" s="146">
        <v>106617.83</v>
      </c>
      <c r="J90" s="142">
        <v>1.4041385572970761E-2</v>
      </c>
    </row>
    <row r="91" spans="1:10" ht="25.5">
      <c r="A91" s="139" t="s">
        <v>552</v>
      </c>
      <c r="B91" s="139" t="s">
        <v>553</v>
      </c>
      <c r="C91" s="139" t="s">
        <v>73</v>
      </c>
      <c r="D91" s="139" t="s">
        <v>554</v>
      </c>
      <c r="E91" s="140" t="s">
        <v>24</v>
      </c>
      <c r="F91" s="141">
        <v>13.58</v>
      </c>
      <c r="G91" s="146">
        <v>2560.87</v>
      </c>
      <c r="H91" s="146">
        <v>3136.3</v>
      </c>
      <c r="I91" s="146">
        <v>42590.95</v>
      </c>
      <c r="J91" s="142">
        <v>5.6091551560289591E-3</v>
      </c>
    </row>
    <row r="92" spans="1:10">
      <c r="A92" s="139" t="s">
        <v>555</v>
      </c>
      <c r="B92" s="139" t="s">
        <v>556</v>
      </c>
      <c r="C92" s="139" t="s">
        <v>0</v>
      </c>
      <c r="D92" s="139" t="s">
        <v>557</v>
      </c>
      <c r="E92" s="140" t="s">
        <v>8</v>
      </c>
      <c r="F92" s="141">
        <v>289.89999999999998</v>
      </c>
      <c r="G92" s="146">
        <v>8.26</v>
      </c>
      <c r="H92" s="146">
        <v>10.119999999999999</v>
      </c>
      <c r="I92" s="146">
        <v>2933.79</v>
      </c>
      <c r="J92" s="142">
        <v>3.8637511737132419E-4</v>
      </c>
    </row>
    <row r="93" spans="1:10">
      <c r="A93" s="130" t="s">
        <v>155</v>
      </c>
      <c r="B93" s="131" t="s">
        <v>54</v>
      </c>
      <c r="C93" s="131"/>
      <c r="D93" s="131" t="s">
        <v>558</v>
      </c>
      <c r="E93" s="132"/>
      <c r="F93" s="133">
        <v>1</v>
      </c>
      <c r="G93" s="149" t="s">
        <v>35</v>
      </c>
      <c r="H93" s="149">
        <v>250596.45</v>
      </c>
      <c r="I93" s="149">
        <v>250596.45</v>
      </c>
      <c r="J93" s="134">
        <v>3.3003123189317293E-2</v>
      </c>
    </row>
    <row r="94" spans="1:10" ht="51">
      <c r="A94" s="139" t="s">
        <v>156</v>
      </c>
      <c r="B94" s="139" t="s">
        <v>559</v>
      </c>
      <c r="C94" s="139" t="s">
        <v>58</v>
      </c>
      <c r="D94" s="139" t="s">
        <v>560</v>
      </c>
      <c r="E94" s="140" t="s">
        <v>561</v>
      </c>
      <c r="F94" s="141">
        <v>5034.6000000000004</v>
      </c>
      <c r="G94" s="146">
        <v>13.98</v>
      </c>
      <c r="H94" s="146">
        <v>17.12</v>
      </c>
      <c r="I94" s="146">
        <v>86192.35</v>
      </c>
      <c r="J94" s="142">
        <v>1.1351384846141085E-2</v>
      </c>
    </row>
    <row r="95" spans="1:10" ht="38.25">
      <c r="A95" s="139" t="s">
        <v>157</v>
      </c>
      <c r="B95" s="139" t="s">
        <v>562</v>
      </c>
      <c r="C95" s="139" t="s">
        <v>58</v>
      </c>
      <c r="D95" s="139" t="s">
        <v>563</v>
      </c>
      <c r="E95" s="140" t="s">
        <v>8</v>
      </c>
      <c r="F95" s="141">
        <v>11520.96</v>
      </c>
      <c r="G95" s="146">
        <v>11.65</v>
      </c>
      <c r="H95" s="146">
        <v>14.27</v>
      </c>
      <c r="I95" s="146">
        <v>164404.1</v>
      </c>
      <c r="J95" s="142">
        <v>2.1651738343176206E-2</v>
      </c>
    </row>
    <row r="96" spans="1:10">
      <c r="A96" s="130" t="s">
        <v>158</v>
      </c>
      <c r="B96" s="131" t="s">
        <v>54</v>
      </c>
      <c r="C96" s="131"/>
      <c r="D96" s="131" t="s">
        <v>564</v>
      </c>
      <c r="E96" s="132"/>
      <c r="F96" s="133">
        <v>1</v>
      </c>
      <c r="G96" s="149" t="s">
        <v>35</v>
      </c>
      <c r="H96" s="149">
        <v>370507.72</v>
      </c>
      <c r="I96" s="149">
        <v>370507.72</v>
      </c>
      <c r="J96" s="134">
        <v>4.8795232038415064E-2</v>
      </c>
    </row>
    <row r="97" spans="1:10" ht="25.5">
      <c r="A97" s="139" t="s">
        <v>159</v>
      </c>
      <c r="B97" s="139" t="s">
        <v>565</v>
      </c>
      <c r="C97" s="139" t="s">
        <v>73</v>
      </c>
      <c r="D97" s="139" t="s">
        <v>566</v>
      </c>
      <c r="E97" s="140" t="s">
        <v>22</v>
      </c>
      <c r="F97" s="141">
        <v>1804.63</v>
      </c>
      <c r="G97" s="146">
        <v>73.540000000000006</v>
      </c>
      <c r="H97" s="146">
        <v>90.06</v>
      </c>
      <c r="I97" s="146">
        <v>162524.98000000001</v>
      </c>
      <c r="J97" s="142">
        <v>2.140426145813849E-2</v>
      </c>
    </row>
    <row r="98" spans="1:10" ht="25.5">
      <c r="A98" s="139" t="s">
        <v>163</v>
      </c>
      <c r="B98" s="139" t="s">
        <v>567</v>
      </c>
      <c r="C98" s="139" t="s">
        <v>73</v>
      </c>
      <c r="D98" s="139" t="s">
        <v>568</v>
      </c>
      <c r="E98" s="140" t="s">
        <v>22</v>
      </c>
      <c r="F98" s="141">
        <v>1727.39</v>
      </c>
      <c r="G98" s="146">
        <v>96.91</v>
      </c>
      <c r="H98" s="146">
        <v>118.69</v>
      </c>
      <c r="I98" s="146">
        <v>205023.92</v>
      </c>
      <c r="J98" s="142">
        <v>2.7001299054782036E-2</v>
      </c>
    </row>
    <row r="99" spans="1:10" ht="38.25">
      <c r="A99" s="139" t="s">
        <v>167</v>
      </c>
      <c r="B99" s="139" t="s">
        <v>569</v>
      </c>
      <c r="C99" s="139" t="s">
        <v>0</v>
      </c>
      <c r="D99" s="139" t="s">
        <v>570</v>
      </c>
      <c r="E99" s="140" t="s">
        <v>22</v>
      </c>
      <c r="F99" s="141">
        <v>9.42</v>
      </c>
      <c r="G99" s="146">
        <v>256.47000000000003</v>
      </c>
      <c r="H99" s="146">
        <v>314.10000000000002</v>
      </c>
      <c r="I99" s="146">
        <v>2958.82</v>
      </c>
      <c r="J99" s="142">
        <v>3.8967152549453831E-4</v>
      </c>
    </row>
    <row r="100" spans="1:10">
      <c r="A100" s="130" t="s">
        <v>168</v>
      </c>
      <c r="B100" s="131" t="s">
        <v>54</v>
      </c>
      <c r="C100" s="131"/>
      <c r="D100" s="131" t="s">
        <v>18</v>
      </c>
      <c r="E100" s="132"/>
      <c r="F100" s="133">
        <v>1</v>
      </c>
      <c r="G100" s="149" t="s">
        <v>35</v>
      </c>
      <c r="H100" s="149">
        <v>316146.51</v>
      </c>
      <c r="I100" s="149">
        <v>316146.51</v>
      </c>
      <c r="J100" s="134">
        <v>4.1635953803027662E-2</v>
      </c>
    </row>
    <row r="101" spans="1:10">
      <c r="A101" s="135" t="s">
        <v>169</v>
      </c>
      <c r="B101" s="135" t="s">
        <v>54</v>
      </c>
      <c r="C101" s="135"/>
      <c r="D101" s="135" t="s">
        <v>160</v>
      </c>
      <c r="E101" s="136"/>
      <c r="F101" s="137">
        <v>1</v>
      </c>
      <c r="G101" s="147" t="s">
        <v>35</v>
      </c>
      <c r="H101" s="147">
        <v>205802.45</v>
      </c>
      <c r="I101" s="147">
        <v>205802.45</v>
      </c>
      <c r="J101" s="138">
        <v>2.7103830122147829E-2</v>
      </c>
    </row>
    <row r="102" spans="1:10" ht="38.25">
      <c r="A102" s="139" t="s">
        <v>571</v>
      </c>
      <c r="B102" s="139" t="s">
        <v>161</v>
      </c>
      <c r="C102" s="139" t="s">
        <v>73</v>
      </c>
      <c r="D102" s="139" t="s">
        <v>162</v>
      </c>
      <c r="E102" s="140" t="s">
        <v>20</v>
      </c>
      <c r="F102" s="141">
        <v>56</v>
      </c>
      <c r="G102" s="146">
        <v>614.54999999999995</v>
      </c>
      <c r="H102" s="146">
        <v>752.64</v>
      </c>
      <c r="I102" s="146">
        <v>42147.839999999997</v>
      </c>
      <c r="J102" s="142">
        <v>5.5507983280833981E-3</v>
      </c>
    </row>
    <row r="103" spans="1:10" ht="38.25">
      <c r="A103" s="139" t="s">
        <v>572</v>
      </c>
      <c r="B103" s="139" t="s">
        <v>363</v>
      </c>
      <c r="C103" s="139" t="s">
        <v>73</v>
      </c>
      <c r="D103" s="139" t="s">
        <v>364</v>
      </c>
      <c r="E103" s="140" t="s">
        <v>20</v>
      </c>
      <c r="F103" s="141">
        <v>4</v>
      </c>
      <c r="G103" s="146">
        <v>645.11</v>
      </c>
      <c r="H103" s="146">
        <v>790.07</v>
      </c>
      <c r="I103" s="146">
        <v>3160.28</v>
      </c>
      <c r="J103" s="142">
        <v>4.1620346239037168E-4</v>
      </c>
    </row>
    <row r="104" spans="1:10" ht="38.25">
      <c r="A104" s="139" t="s">
        <v>573</v>
      </c>
      <c r="B104" s="139" t="s">
        <v>365</v>
      </c>
      <c r="C104" s="139" t="s">
        <v>73</v>
      </c>
      <c r="D104" s="139" t="s">
        <v>574</v>
      </c>
      <c r="E104" s="140" t="s">
        <v>20</v>
      </c>
      <c r="F104" s="141">
        <v>4</v>
      </c>
      <c r="G104" s="146">
        <v>140.76</v>
      </c>
      <c r="H104" s="146">
        <v>172.39</v>
      </c>
      <c r="I104" s="146">
        <v>689.56</v>
      </c>
      <c r="J104" s="142">
        <v>9.0813870772812755E-5</v>
      </c>
    </row>
    <row r="105" spans="1:10" ht="38.25">
      <c r="A105" s="139" t="s">
        <v>575</v>
      </c>
      <c r="B105" s="139" t="s">
        <v>576</v>
      </c>
      <c r="C105" s="139" t="s">
        <v>58</v>
      </c>
      <c r="D105" s="139" t="s">
        <v>577</v>
      </c>
      <c r="E105" s="140" t="s">
        <v>6</v>
      </c>
      <c r="F105" s="141">
        <v>23</v>
      </c>
      <c r="G105" s="146">
        <v>3020.49</v>
      </c>
      <c r="H105" s="146">
        <v>3699.19</v>
      </c>
      <c r="I105" s="146">
        <v>85081.37</v>
      </c>
      <c r="J105" s="142">
        <v>1.1205070683267399E-2</v>
      </c>
    </row>
    <row r="106" spans="1:10" ht="38.25">
      <c r="A106" s="139" t="s">
        <v>578</v>
      </c>
      <c r="B106" s="139" t="s">
        <v>579</v>
      </c>
      <c r="C106" s="139" t="s">
        <v>58</v>
      </c>
      <c r="D106" s="139" t="s">
        <v>580</v>
      </c>
      <c r="E106" s="140" t="s">
        <v>6</v>
      </c>
      <c r="F106" s="141">
        <v>2</v>
      </c>
      <c r="G106" s="146">
        <v>983.09</v>
      </c>
      <c r="H106" s="146">
        <v>1203.99</v>
      </c>
      <c r="I106" s="146">
        <v>2407.98</v>
      </c>
      <c r="J106" s="142">
        <v>3.1712684109217132E-4</v>
      </c>
    </row>
    <row r="107" spans="1:10" ht="25.5">
      <c r="A107" s="139" t="s">
        <v>581</v>
      </c>
      <c r="B107" s="139" t="s">
        <v>582</v>
      </c>
      <c r="C107" s="139" t="s">
        <v>58</v>
      </c>
      <c r="D107" s="139" t="s">
        <v>583</v>
      </c>
      <c r="E107" s="140" t="s">
        <v>22</v>
      </c>
      <c r="F107" s="141">
        <v>14.15</v>
      </c>
      <c r="G107" s="146">
        <v>804.06</v>
      </c>
      <c r="H107" s="146">
        <v>984.73</v>
      </c>
      <c r="I107" s="146">
        <v>13933.93</v>
      </c>
      <c r="J107" s="142">
        <v>1.8350747119575074E-3</v>
      </c>
    </row>
    <row r="108" spans="1:10" ht="25.5">
      <c r="A108" s="139" t="s">
        <v>584</v>
      </c>
      <c r="B108" s="139" t="s">
        <v>585</v>
      </c>
      <c r="C108" s="139" t="s">
        <v>58</v>
      </c>
      <c r="D108" s="139" t="s">
        <v>586</v>
      </c>
      <c r="E108" s="140" t="s">
        <v>22</v>
      </c>
      <c r="F108" s="141">
        <v>44.45</v>
      </c>
      <c r="G108" s="146">
        <v>842.89</v>
      </c>
      <c r="H108" s="146">
        <v>1032.29</v>
      </c>
      <c r="I108" s="146">
        <v>45885.29</v>
      </c>
      <c r="J108" s="142">
        <v>6.0430140907724306E-3</v>
      </c>
    </row>
    <row r="109" spans="1:10" ht="38.25">
      <c r="A109" s="139" t="s">
        <v>2677</v>
      </c>
      <c r="B109" s="139" t="s">
        <v>2678</v>
      </c>
      <c r="C109" s="139" t="s">
        <v>0</v>
      </c>
      <c r="D109" s="139" t="s">
        <v>2679</v>
      </c>
      <c r="E109" s="140" t="s">
        <v>6</v>
      </c>
      <c r="F109" s="141">
        <v>60</v>
      </c>
      <c r="G109" s="146">
        <v>170.06</v>
      </c>
      <c r="H109" s="146">
        <v>208.27</v>
      </c>
      <c r="I109" s="146">
        <v>12496.2</v>
      </c>
      <c r="J109" s="142">
        <v>1.645728133811739E-3</v>
      </c>
    </row>
    <row r="110" spans="1:10">
      <c r="A110" s="135" t="s">
        <v>172</v>
      </c>
      <c r="B110" s="135" t="s">
        <v>54</v>
      </c>
      <c r="C110" s="135"/>
      <c r="D110" s="135" t="s">
        <v>587</v>
      </c>
      <c r="E110" s="136"/>
      <c r="F110" s="137">
        <v>1</v>
      </c>
      <c r="G110" s="147" t="s">
        <v>35</v>
      </c>
      <c r="H110" s="147">
        <v>24828.35</v>
      </c>
      <c r="I110" s="147">
        <v>24828.35</v>
      </c>
      <c r="J110" s="138">
        <v>3.269851163643723E-3</v>
      </c>
    </row>
    <row r="111" spans="1:10" ht="38.25">
      <c r="A111" s="139" t="s">
        <v>588</v>
      </c>
      <c r="B111" s="139" t="s">
        <v>589</v>
      </c>
      <c r="C111" s="139" t="s">
        <v>73</v>
      </c>
      <c r="D111" s="139" t="s">
        <v>590</v>
      </c>
      <c r="E111" s="140" t="s">
        <v>22</v>
      </c>
      <c r="F111" s="141">
        <v>19.739999999999998</v>
      </c>
      <c r="G111" s="146">
        <v>503.9</v>
      </c>
      <c r="H111" s="146">
        <v>617.13</v>
      </c>
      <c r="I111" s="146">
        <v>12182.15</v>
      </c>
      <c r="J111" s="142">
        <v>1.6043682867843566E-3</v>
      </c>
    </row>
    <row r="112" spans="1:10" ht="25.5">
      <c r="A112" s="139" t="s">
        <v>591</v>
      </c>
      <c r="B112" s="139" t="s">
        <v>592</v>
      </c>
      <c r="C112" s="139" t="s">
        <v>58</v>
      </c>
      <c r="D112" s="139" t="s">
        <v>593</v>
      </c>
      <c r="E112" s="140" t="s">
        <v>22</v>
      </c>
      <c r="F112" s="141">
        <v>15</v>
      </c>
      <c r="G112" s="146">
        <v>688.4</v>
      </c>
      <c r="H112" s="146">
        <v>843.08</v>
      </c>
      <c r="I112" s="146">
        <v>12646.2</v>
      </c>
      <c r="J112" s="142">
        <v>1.6654828768593664E-3</v>
      </c>
    </row>
    <row r="113" spans="1:10">
      <c r="A113" s="135" t="s">
        <v>175</v>
      </c>
      <c r="B113" s="135" t="s">
        <v>54</v>
      </c>
      <c r="C113" s="135"/>
      <c r="D113" s="135" t="s">
        <v>164</v>
      </c>
      <c r="E113" s="136"/>
      <c r="F113" s="137">
        <v>1</v>
      </c>
      <c r="G113" s="147" t="s">
        <v>35</v>
      </c>
      <c r="H113" s="147">
        <v>85515.71</v>
      </c>
      <c r="I113" s="147">
        <v>85515.71</v>
      </c>
      <c r="J113" s="138">
        <v>1.1262272517236108E-2</v>
      </c>
    </row>
    <row r="114" spans="1:10" ht="25.5">
      <c r="A114" s="139" t="s">
        <v>594</v>
      </c>
      <c r="B114" s="139" t="s">
        <v>595</v>
      </c>
      <c r="C114" s="139" t="s">
        <v>58</v>
      </c>
      <c r="D114" s="139" t="s">
        <v>596</v>
      </c>
      <c r="E114" s="140" t="s">
        <v>22</v>
      </c>
      <c r="F114" s="141">
        <v>118.4</v>
      </c>
      <c r="G114" s="146">
        <v>576.74</v>
      </c>
      <c r="H114" s="146">
        <v>706.33</v>
      </c>
      <c r="I114" s="146">
        <v>83629.47</v>
      </c>
      <c r="J114" s="142">
        <v>1.1013857940395064E-2</v>
      </c>
    </row>
    <row r="115" spans="1:10" ht="25.5">
      <c r="A115" s="139" t="s">
        <v>597</v>
      </c>
      <c r="B115" s="139" t="s">
        <v>165</v>
      </c>
      <c r="C115" s="139" t="s">
        <v>58</v>
      </c>
      <c r="D115" s="139" t="s">
        <v>166</v>
      </c>
      <c r="E115" s="140" t="s">
        <v>22</v>
      </c>
      <c r="F115" s="141">
        <v>2.4</v>
      </c>
      <c r="G115" s="146">
        <v>320.27999999999997</v>
      </c>
      <c r="H115" s="146">
        <v>392.25</v>
      </c>
      <c r="I115" s="146">
        <v>941.4</v>
      </c>
      <c r="J115" s="142">
        <v>1.2398076736690923E-4</v>
      </c>
    </row>
    <row r="116" spans="1:10" ht="25.5">
      <c r="A116" s="139" t="s">
        <v>598</v>
      </c>
      <c r="B116" s="139" t="s">
        <v>366</v>
      </c>
      <c r="C116" s="139" t="s">
        <v>58</v>
      </c>
      <c r="D116" s="139" t="s">
        <v>367</v>
      </c>
      <c r="E116" s="140" t="s">
        <v>22</v>
      </c>
      <c r="F116" s="141">
        <v>3.52</v>
      </c>
      <c r="G116" s="146">
        <v>219.17</v>
      </c>
      <c r="H116" s="146">
        <v>268.42</v>
      </c>
      <c r="I116" s="146">
        <v>944.84</v>
      </c>
      <c r="J116" s="142">
        <v>1.2443380947413482E-4</v>
      </c>
    </row>
    <row r="117" spans="1:10">
      <c r="A117" s="130" t="s">
        <v>188</v>
      </c>
      <c r="B117" s="131" t="s">
        <v>54</v>
      </c>
      <c r="C117" s="131"/>
      <c r="D117" s="131" t="s">
        <v>599</v>
      </c>
      <c r="E117" s="132"/>
      <c r="F117" s="133">
        <v>1</v>
      </c>
      <c r="G117" s="149" t="s">
        <v>35</v>
      </c>
      <c r="H117" s="149">
        <v>497167.85</v>
      </c>
      <c r="I117" s="149">
        <v>497167.85</v>
      </c>
      <c r="J117" s="134">
        <v>6.5476154188608901E-2</v>
      </c>
    </row>
    <row r="118" spans="1:10" ht="25.5">
      <c r="A118" s="139" t="s">
        <v>189</v>
      </c>
      <c r="B118" s="139" t="s">
        <v>190</v>
      </c>
      <c r="C118" s="139" t="s">
        <v>0</v>
      </c>
      <c r="D118" s="139" t="s">
        <v>191</v>
      </c>
      <c r="E118" s="140" t="s">
        <v>22</v>
      </c>
      <c r="F118" s="141">
        <v>2717.71</v>
      </c>
      <c r="G118" s="146">
        <v>56.14</v>
      </c>
      <c r="H118" s="146">
        <v>68.75</v>
      </c>
      <c r="I118" s="146">
        <v>186842.56</v>
      </c>
      <c r="J118" s="142">
        <v>2.4606845087739301E-2</v>
      </c>
    </row>
    <row r="119" spans="1:10" ht="38.25">
      <c r="A119" s="139" t="s">
        <v>192</v>
      </c>
      <c r="B119" s="139" t="s">
        <v>193</v>
      </c>
      <c r="C119" s="139" t="s">
        <v>0</v>
      </c>
      <c r="D119" s="139" t="s">
        <v>194</v>
      </c>
      <c r="E119" s="140" t="s">
        <v>22</v>
      </c>
      <c r="F119" s="141">
        <v>2059.71</v>
      </c>
      <c r="G119" s="146">
        <v>50.35</v>
      </c>
      <c r="H119" s="146">
        <v>61.66</v>
      </c>
      <c r="I119" s="146">
        <v>127001.72</v>
      </c>
      <c r="J119" s="142">
        <v>1.6725908968044767E-2</v>
      </c>
    </row>
    <row r="120" spans="1:10" ht="25.5">
      <c r="A120" s="139" t="s">
        <v>195</v>
      </c>
      <c r="B120" s="139" t="s">
        <v>600</v>
      </c>
      <c r="C120" s="139" t="s">
        <v>601</v>
      </c>
      <c r="D120" s="139" t="s">
        <v>602</v>
      </c>
      <c r="E120" s="140" t="s">
        <v>22</v>
      </c>
      <c r="F120" s="141">
        <v>145.88999999999999</v>
      </c>
      <c r="G120" s="146">
        <v>601.33000000000004</v>
      </c>
      <c r="H120" s="146">
        <v>736.45</v>
      </c>
      <c r="I120" s="146">
        <v>107440.69</v>
      </c>
      <c r="J120" s="142">
        <v>1.4149754825398566E-2</v>
      </c>
    </row>
    <row r="121" spans="1:10">
      <c r="A121" s="139" t="s">
        <v>196</v>
      </c>
      <c r="B121" s="139" t="s">
        <v>30</v>
      </c>
      <c r="C121" s="139" t="s">
        <v>0</v>
      </c>
      <c r="D121" s="139" t="s">
        <v>19</v>
      </c>
      <c r="E121" s="140" t="s">
        <v>7</v>
      </c>
      <c r="F121" s="141">
        <v>677.45</v>
      </c>
      <c r="G121" s="146">
        <v>43.49</v>
      </c>
      <c r="H121" s="146">
        <v>53.26</v>
      </c>
      <c r="I121" s="146">
        <v>36080.99</v>
      </c>
      <c r="J121" s="142">
        <v>4.7518045756934123E-3</v>
      </c>
    </row>
    <row r="122" spans="1:10" ht="38.25">
      <c r="A122" s="139" t="s">
        <v>603</v>
      </c>
      <c r="B122" s="139" t="s">
        <v>604</v>
      </c>
      <c r="C122" s="139" t="s">
        <v>73</v>
      </c>
      <c r="D122" s="139" t="s">
        <v>605</v>
      </c>
      <c r="E122" s="140" t="s">
        <v>116</v>
      </c>
      <c r="F122" s="141">
        <v>150.75</v>
      </c>
      <c r="G122" s="146">
        <v>79.25</v>
      </c>
      <c r="H122" s="146">
        <v>97.06</v>
      </c>
      <c r="I122" s="146">
        <v>14631.8</v>
      </c>
      <c r="J122" s="142">
        <v>1.9269829954951588E-3</v>
      </c>
    </row>
    <row r="123" spans="1:10" ht="25.5">
      <c r="A123" s="139" t="s">
        <v>606</v>
      </c>
      <c r="B123" s="139" t="s">
        <v>197</v>
      </c>
      <c r="C123" s="139" t="s">
        <v>0</v>
      </c>
      <c r="D123" s="139" t="s">
        <v>198</v>
      </c>
      <c r="E123" s="140" t="s">
        <v>7</v>
      </c>
      <c r="F123" s="141">
        <v>359.47</v>
      </c>
      <c r="G123" s="146">
        <v>57.17</v>
      </c>
      <c r="H123" s="146">
        <v>70.02</v>
      </c>
      <c r="I123" s="146">
        <v>25170.09</v>
      </c>
      <c r="J123" s="142">
        <v>3.3148577362376972E-3</v>
      </c>
    </row>
    <row r="124" spans="1:10">
      <c r="A124" s="130" t="s">
        <v>205</v>
      </c>
      <c r="B124" s="131" t="s">
        <v>54</v>
      </c>
      <c r="C124" s="131"/>
      <c r="D124" s="131" t="s">
        <v>607</v>
      </c>
      <c r="E124" s="132"/>
      <c r="F124" s="133">
        <v>1</v>
      </c>
      <c r="G124" s="149" t="s">
        <v>35</v>
      </c>
      <c r="H124" s="149">
        <v>738913.23</v>
      </c>
      <c r="I124" s="149">
        <v>738913.23</v>
      </c>
      <c r="J124" s="134">
        <v>9.7313606620949109E-2</v>
      </c>
    </row>
    <row r="125" spans="1:10" ht="38.25">
      <c r="A125" s="139" t="s">
        <v>207</v>
      </c>
      <c r="B125" s="139" t="s">
        <v>170</v>
      </c>
      <c r="C125" s="139" t="s">
        <v>0</v>
      </c>
      <c r="D125" s="139" t="s">
        <v>171</v>
      </c>
      <c r="E125" s="140" t="s">
        <v>22</v>
      </c>
      <c r="F125" s="141">
        <v>5593.54</v>
      </c>
      <c r="G125" s="146">
        <v>5.73</v>
      </c>
      <c r="H125" s="146">
        <v>7.02</v>
      </c>
      <c r="I125" s="146">
        <v>39266.65</v>
      </c>
      <c r="J125" s="142">
        <v>5.1713505406074424E-3</v>
      </c>
    </row>
    <row r="126" spans="1:10" ht="38.25">
      <c r="A126" s="139" t="s">
        <v>210</v>
      </c>
      <c r="B126" s="139" t="s">
        <v>176</v>
      </c>
      <c r="C126" s="139" t="s">
        <v>0</v>
      </c>
      <c r="D126" s="139" t="s">
        <v>177</v>
      </c>
      <c r="E126" s="140" t="s">
        <v>22</v>
      </c>
      <c r="F126" s="141">
        <v>1464.63</v>
      </c>
      <c r="G126" s="146">
        <v>39.119999999999997</v>
      </c>
      <c r="H126" s="146">
        <v>47.91</v>
      </c>
      <c r="I126" s="146">
        <v>70170.42</v>
      </c>
      <c r="J126" s="142">
        <v>9.2413241109606057E-3</v>
      </c>
    </row>
    <row r="127" spans="1:10" ht="38.25">
      <c r="A127" s="139" t="s">
        <v>211</v>
      </c>
      <c r="B127" s="139" t="s">
        <v>173</v>
      </c>
      <c r="C127" s="139" t="s">
        <v>0</v>
      </c>
      <c r="D127" s="139" t="s">
        <v>174</v>
      </c>
      <c r="E127" s="140" t="s">
        <v>22</v>
      </c>
      <c r="F127" s="141">
        <v>4128.91</v>
      </c>
      <c r="G127" s="146">
        <v>43.65</v>
      </c>
      <c r="H127" s="146">
        <v>53.46</v>
      </c>
      <c r="I127" s="146">
        <v>220731.53</v>
      </c>
      <c r="J127" s="142">
        <v>2.9069964384397646E-2</v>
      </c>
    </row>
    <row r="128" spans="1:10" ht="25.5">
      <c r="A128" s="139" t="s">
        <v>368</v>
      </c>
      <c r="B128" s="139" t="s">
        <v>178</v>
      </c>
      <c r="C128" s="139" t="s">
        <v>0</v>
      </c>
      <c r="D128" s="139" t="s">
        <v>179</v>
      </c>
      <c r="E128" s="140" t="s">
        <v>22</v>
      </c>
      <c r="F128" s="141">
        <v>845.76</v>
      </c>
      <c r="G128" s="146">
        <v>52.83</v>
      </c>
      <c r="H128" s="146">
        <v>64.7</v>
      </c>
      <c r="I128" s="146">
        <v>54720.67</v>
      </c>
      <c r="J128" s="142">
        <v>7.2066185016267355E-3</v>
      </c>
    </row>
    <row r="129" spans="1:10" ht="25.5">
      <c r="A129" s="139" t="s">
        <v>369</v>
      </c>
      <c r="B129" s="139" t="s">
        <v>180</v>
      </c>
      <c r="C129" s="139" t="s">
        <v>0</v>
      </c>
      <c r="D129" s="139" t="s">
        <v>181</v>
      </c>
      <c r="E129" s="140" t="s">
        <v>22</v>
      </c>
      <c r="F129" s="141">
        <v>4643.3100000000004</v>
      </c>
      <c r="G129" s="146">
        <v>5.03</v>
      </c>
      <c r="H129" s="146">
        <v>6.16</v>
      </c>
      <c r="I129" s="146">
        <v>28602.79</v>
      </c>
      <c r="J129" s="142">
        <v>3.7669384459682997E-3</v>
      </c>
    </row>
    <row r="130" spans="1:10" ht="25.5">
      <c r="A130" s="139" t="s">
        <v>370</v>
      </c>
      <c r="B130" s="139" t="s">
        <v>182</v>
      </c>
      <c r="C130" s="139" t="s">
        <v>0</v>
      </c>
      <c r="D130" s="139" t="s">
        <v>183</v>
      </c>
      <c r="E130" s="140" t="s">
        <v>22</v>
      </c>
      <c r="F130" s="141">
        <v>4643.3100000000004</v>
      </c>
      <c r="G130" s="146">
        <v>12.3</v>
      </c>
      <c r="H130" s="146">
        <v>15.06</v>
      </c>
      <c r="I130" s="146">
        <v>69928.25</v>
      </c>
      <c r="J130" s="142">
        <v>9.2094307368016468E-3</v>
      </c>
    </row>
    <row r="131" spans="1:10" ht="38.25">
      <c r="A131" s="139" t="s">
        <v>371</v>
      </c>
      <c r="B131" s="139" t="s">
        <v>608</v>
      </c>
      <c r="C131" s="139" t="s">
        <v>58</v>
      </c>
      <c r="D131" s="139" t="s">
        <v>609</v>
      </c>
      <c r="E131" s="140" t="s">
        <v>22</v>
      </c>
      <c r="F131" s="141">
        <v>393.59</v>
      </c>
      <c r="G131" s="146">
        <v>74.959999999999994</v>
      </c>
      <c r="H131" s="146">
        <v>91.8</v>
      </c>
      <c r="I131" s="146">
        <v>36131.56</v>
      </c>
      <c r="J131" s="142">
        <v>4.7584645580662022E-3</v>
      </c>
    </row>
    <row r="132" spans="1:10">
      <c r="A132" s="139" t="s">
        <v>372</v>
      </c>
      <c r="B132" s="139" t="s">
        <v>362</v>
      </c>
      <c r="C132" s="139" t="s">
        <v>58</v>
      </c>
      <c r="D132" s="139" t="s">
        <v>610</v>
      </c>
      <c r="E132" s="140" t="s">
        <v>22</v>
      </c>
      <c r="F132" s="141">
        <v>333.35</v>
      </c>
      <c r="G132" s="146">
        <v>29.76</v>
      </c>
      <c r="H132" s="146">
        <v>36.450000000000003</v>
      </c>
      <c r="I132" s="146">
        <v>12150.61</v>
      </c>
      <c r="J132" s="142">
        <v>1.6002145228128754E-3</v>
      </c>
    </row>
    <row r="133" spans="1:10" ht="51">
      <c r="A133" s="139" t="s">
        <v>611</v>
      </c>
      <c r="B133" s="139" t="s">
        <v>184</v>
      </c>
      <c r="C133" s="139" t="s">
        <v>58</v>
      </c>
      <c r="D133" s="139" t="s">
        <v>185</v>
      </c>
      <c r="E133" s="140" t="s">
        <v>22</v>
      </c>
      <c r="F133" s="141">
        <v>1049.28</v>
      </c>
      <c r="G133" s="146">
        <v>88.17</v>
      </c>
      <c r="H133" s="146">
        <v>107.98</v>
      </c>
      <c r="I133" s="146">
        <v>113301.25</v>
      </c>
      <c r="J133" s="142">
        <v>1.4921580538166586E-2</v>
      </c>
    </row>
    <row r="134" spans="1:10">
      <c r="A134" s="139" t="s">
        <v>612</v>
      </c>
      <c r="B134" s="139" t="s">
        <v>186</v>
      </c>
      <c r="C134" s="139" t="s">
        <v>58</v>
      </c>
      <c r="D134" s="139" t="s">
        <v>187</v>
      </c>
      <c r="E134" s="140" t="s">
        <v>7</v>
      </c>
      <c r="F134" s="141">
        <v>538.83000000000004</v>
      </c>
      <c r="G134" s="146">
        <v>73.959999999999994</v>
      </c>
      <c r="H134" s="146">
        <v>90.58</v>
      </c>
      <c r="I134" s="146">
        <v>48807.22</v>
      </c>
      <c r="J134" s="142">
        <v>6.4278272664601227E-3</v>
      </c>
    </row>
    <row r="135" spans="1:10" ht="25.5">
      <c r="A135" s="139" t="s">
        <v>613</v>
      </c>
      <c r="B135" s="139" t="s">
        <v>614</v>
      </c>
      <c r="C135" s="139" t="s">
        <v>73</v>
      </c>
      <c r="D135" s="139" t="s">
        <v>615</v>
      </c>
      <c r="E135" s="140" t="s">
        <v>22</v>
      </c>
      <c r="F135" s="141">
        <v>1018.8</v>
      </c>
      <c r="G135" s="146">
        <v>36.15</v>
      </c>
      <c r="H135" s="146">
        <v>44.27</v>
      </c>
      <c r="I135" s="146">
        <v>45102.28</v>
      </c>
      <c r="J135" s="142">
        <v>5.9398930150809459E-3</v>
      </c>
    </row>
    <row r="136" spans="1:10">
      <c r="A136" s="130" t="s">
        <v>212</v>
      </c>
      <c r="B136" s="131" t="s">
        <v>54</v>
      </c>
      <c r="C136" s="131"/>
      <c r="D136" s="131" t="s">
        <v>616</v>
      </c>
      <c r="E136" s="132"/>
      <c r="F136" s="133">
        <v>1</v>
      </c>
      <c r="G136" s="149" t="s">
        <v>35</v>
      </c>
      <c r="H136" s="149">
        <v>122164.72</v>
      </c>
      <c r="I136" s="149">
        <v>122164.72</v>
      </c>
      <c r="J136" s="134">
        <v>1.6088884353902277E-2</v>
      </c>
    </row>
    <row r="137" spans="1:10" ht="25.5">
      <c r="A137" s="139" t="s">
        <v>213</v>
      </c>
      <c r="B137" s="139" t="s">
        <v>199</v>
      </c>
      <c r="C137" s="139" t="s">
        <v>0</v>
      </c>
      <c r="D137" s="139" t="s">
        <v>200</v>
      </c>
      <c r="E137" s="140" t="s">
        <v>22</v>
      </c>
      <c r="F137" s="141">
        <v>1948.09</v>
      </c>
      <c r="G137" s="146">
        <v>29.96</v>
      </c>
      <c r="H137" s="146">
        <v>36.69</v>
      </c>
      <c r="I137" s="146">
        <v>71475.42</v>
      </c>
      <c r="J137" s="142">
        <v>9.4131903754749637E-3</v>
      </c>
    </row>
    <row r="138" spans="1:10" ht="25.5">
      <c r="A138" s="139" t="s">
        <v>214</v>
      </c>
      <c r="B138" s="139" t="s">
        <v>201</v>
      </c>
      <c r="C138" s="139" t="s">
        <v>0</v>
      </c>
      <c r="D138" s="139" t="s">
        <v>202</v>
      </c>
      <c r="E138" s="140" t="s">
        <v>22</v>
      </c>
      <c r="F138" s="141">
        <v>1948.09</v>
      </c>
      <c r="G138" s="146">
        <v>6.16</v>
      </c>
      <c r="H138" s="146">
        <v>7.54</v>
      </c>
      <c r="I138" s="146">
        <v>14688.6</v>
      </c>
      <c r="J138" s="142">
        <v>1.9344634581958601E-3</v>
      </c>
    </row>
    <row r="139" spans="1:10" ht="25.5">
      <c r="A139" s="139" t="s">
        <v>215</v>
      </c>
      <c r="B139" s="139" t="s">
        <v>203</v>
      </c>
      <c r="C139" s="139" t="s">
        <v>0</v>
      </c>
      <c r="D139" s="139" t="s">
        <v>204</v>
      </c>
      <c r="E139" s="140" t="s">
        <v>22</v>
      </c>
      <c r="F139" s="141">
        <v>1948.09</v>
      </c>
      <c r="G139" s="146">
        <v>15.09</v>
      </c>
      <c r="H139" s="146">
        <v>18.48</v>
      </c>
      <c r="I139" s="146">
        <v>36000.699999999997</v>
      </c>
      <c r="J139" s="142">
        <v>4.7412305202314516E-3</v>
      </c>
    </row>
    <row r="140" spans="1:10">
      <c r="A140" s="130" t="s">
        <v>216</v>
      </c>
      <c r="B140" s="131" t="s">
        <v>54</v>
      </c>
      <c r="C140" s="131"/>
      <c r="D140" s="131" t="s">
        <v>206</v>
      </c>
      <c r="E140" s="132"/>
      <c r="F140" s="133">
        <v>1</v>
      </c>
      <c r="G140" s="149" t="s">
        <v>35</v>
      </c>
      <c r="H140" s="149">
        <v>232212.17</v>
      </c>
      <c r="I140" s="149">
        <v>232212.17</v>
      </c>
      <c r="J140" s="134">
        <v>3.058194500587973E-2</v>
      </c>
    </row>
    <row r="141" spans="1:10" ht="38.25">
      <c r="A141" s="139" t="s">
        <v>217</v>
      </c>
      <c r="B141" s="139" t="s">
        <v>617</v>
      </c>
      <c r="C141" s="139" t="s">
        <v>58</v>
      </c>
      <c r="D141" s="139" t="s">
        <v>618</v>
      </c>
      <c r="E141" s="140" t="s">
        <v>22</v>
      </c>
      <c r="F141" s="141">
        <v>1924.89</v>
      </c>
      <c r="G141" s="146">
        <v>76.930000000000007</v>
      </c>
      <c r="H141" s="146">
        <v>94.22</v>
      </c>
      <c r="I141" s="146">
        <v>181363.14</v>
      </c>
      <c r="J141" s="142">
        <v>2.3885214860072435E-2</v>
      </c>
    </row>
    <row r="142" spans="1:10" ht="25.5">
      <c r="A142" s="139" t="s">
        <v>218</v>
      </c>
      <c r="B142" s="139" t="s">
        <v>208</v>
      </c>
      <c r="C142" s="139" t="s">
        <v>0</v>
      </c>
      <c r="D142" s="139" t="s">
        <v>209</v>
      </c>
      <c r="E142" s="140" t="s">
        <v>24</v>
      </c>
      <c r="F142" s="141">
        <v>57.65</v>
      </c>
      <c r="G142" s="146">
        <v>720.2</v>
      </c>
      <c r="H142" s="146">
        <v>882.03</v>
      </c>
      <c r="I142" s="146">
        <v>50849.03</v>
      </c>
      <c r="J142" s="142">
        <v>6.6967301458072956E-3</v>
      </c>
    </row>
    <row r="143" spans="1:10">
      <c r="A143" s="130" t="s">
        <v>219</v>
      </c>
      <c r="B143" s="131" t="s">
        <v>54</v>
      </c>
      <c r="C143" s="131"/>
      <c r="D143" s="131" t="s">
        <v>619</v>
      </c>
      <c r="E143" s="132"/>
      <c r="F143" s="133">
        <v>1</v>
      </c>
      <c r="G143" s="149" t="s">
        <v>35</v>
      </c>
      <c r="H143" s="149">
        <v>176451.55</v>
      </c>
      <c r="I143" s="149">
        <v>176451.55</v>
      </c>
      <c r="J143" s="134">
        <v>2.3238366870703794E-2</v>
      </c>
    </row>
    <row r="144" spans="1:10" ht="25.5">
      <c r="A144" s="139" t="s">
        <v>220</v>
      </c>
      <c r="B144" s="139" t="s">
        <v>620</v>
      </c>
      <c r="C144" s="139" t="s">
        <v>0</v>
      </c>
      <c r="D144" s="139" t="s">
        <v>621</v>
      </c>
      <c r="E144" s="140" t="s">
        <v>22</v>
      </c>
      <c r="F144" s="141">
        <v>209.78</v>
      </c>
      <c r="G144" s="146">
        <v>111.48</v>
      </c>
      <c r="H144" s="146">
        <v>136.53</v>
      </c>
      <c r="I144" s="146">
        <v>28641.26</v>
      </c>
      <c r="J144" s="142">
        <v>3.7720048790685812E-3</v>
      </c>
    </row>
    <row r="145" spans="1:10" ht="25.5">
      <c r="A145" s="139" t="s">
        <v>221</v>
      </c>
      <c r="B145" s="139" t="s">
        <v>622</v>
      </c>
      <c r="C145" s="139" t="s">
        <v>73</v>
      </c>
      <c r="D145" s="139" t="s">
        <v>623</v>
      </c>
      <c r="E145" s="140" t="s">
        <v>24</v>
      </c>
      <c r="F145" s="141">
        <v>20.98</v>
      </c>
      <c r="G145" s="146">
        <v>276.58999999999997</v>
      </c>
      <c r="H145" s="146">
        <v>338.74</v>
      </c>
      <c r="I145" s="146">
        <v>7106.77</v>
      </c>
      <c r="J145" s="142">
        <v>9.3594943499057724E-4</v>
      </c>
    </row>
    <row r="146" spans="1:10" ht="25.5">
      <c r="A146" s="139" t="s">
        <v>222</v>
      </c>
      <c r="B146" s="139" t="s">
        <v>624</v>
      </c>
      <c r="C146" s="139" t="s">
        <v>73</v>
      </c>
      <c r="D146" s="139" t="s">
        <v>625</v>
      </c>
      <c r="E146" s="140" t="s">
        <v>22</v>
      </c>
      <c r="F146" s="141">
        <v>209.78</v>
      </c>
      <c r="G146" s="146">
        <v>1.26</v>
      </c>
      <c r="H146" s="146">
        <v>1.54</v>
      </c>
      <c r="I146" s="146">
        <v>323.06</v>
      </c>
      <c r="J146" s="142">
        <v>4.2546448593109933E-5</v>
      </c>
    </row>
    <row r="147" spans="1:10">
      <c r="A147" s="139" t="s">
        <v>223</v>
      </c>
      <c r="B147" s="139" t="s">
        <v>628</v>
      </c>
      <c r="C147" s="139" t="s">
        <v>73</v>
      </c>
      <c r="D147" s="139" t="s">
        <v>629</v>
      </c>
      <c r="E147" s="140" t="s">
        <v>22</v>
      </c>
      <c r="F147" s="141">
        <v>660.47</v>
      </c>
      <c r="G147" s="146">
        <v>82.24</v>
      </c>
      <c r="H147" s="146">
        <v>100.72</v>
      </c>
      <c r="I147" s="146">
        <v>66522.539999999994</v>
      </c>
      <c r="J147" s="142">
        <v>8.7609045638367463E-3</v>
      </c>
    </row>
    <row r="148" spans="1:10" ht="25.5">
      <c r="A148" s="139" t="s">
        <v>224</v>
      </c>
      <c r="B148" s="139" t="s">
        <v>626</v>
      </c>
      <c r="C148" s="139" t="s">
        <v>73</v>
      </c>
      <c r="D148" s="139" t="s">
        <v>627</v>
      </c>
      <c r="E148" s="140" t="s">
        <v>22</v>
      </c>
      <c r="F148" s="141">
        <v>660.47</v>
      </c>
      <c r="G148" s="146">
        <v>15.13</v>
      </c>
      <c r="H148" s="146">
        <v>18.53</v>
      </c>
      <c r="I148" s="146">
        <v>12238.51</v>
      </c>
      <c r="J148" s="142">
        <v>1.611790802238785E-3</v>
      </c>
    </row>
    <row r="149" spans="1:10">
      <c r="A149" s="139" t="s">
        <v>225</v>
      </c>
      <c r="B149" s="139" t="s">
        <v>628</v>
      </c>
      <c r="C149" s="139" t="s">
        <v>73</v>
      </c>
      <c r="D149" s="139" t="s">
        <v>629</v>
      </c>
      <c r="E149" s="140" t="s">
        <v>22</v>
      </c>
      <c r="F149" s="141">
        <v>559.94000000000005</v>
      </c>
      <c r="G149" s="146">
        <v>82.24</v>
      </c>
      <c r="H149" s="146">
        <v>100.72</v>
      </c>
      <c r="I149" s="146">
        <v>56397.16</v>
      </c>
      <c r="J149" s="142">
        <v>7.4274093627728468E-3</v>
      </c>
    </row>
    <row r="150" spans="1:10" ht="25.5">
      <c r="A150" s="139" t="s">
        <v>226</v>
      </c>
      <c r="B150" s="139" t="s">
        <v>630</v>
      </c>
      <c r="C150" s="139" t="s">
        <v>73</v>
      </c>
      <c r="D150" s="139" t="s">
        <v>631</v>
      </c>
      <c r="E150" s="140" t="s">
        <v>329</v>
      </c>
      <c r="F150" s="141">
        <v>9</v>
      </c>
      <c r="G150" s="146">
        <v>473.79</v>
      </c>
      <c r="H150" s="146">
        <v>580.25</v>
      </c>
      <c r="I150" s="146">
        <v>5222.25</v>
      </c>
      <c r="J150" s="142">
        <v>6.8776137920314605E-4</v>
      </c>
    </row>
    <row r="151" spans="1:10">
      <c r="A151" s="130" t="s">
        <v>227</v>
      </c>
      <c r="B151" s="131" t="s">
        <v>54</v>
      </c>
      <c r="C151" s="131"/>
      <c r="D151" s="131" t="s">
        <v>632</v>
      </c>
      <c r="E151" s="132"/>
      <c r="F151" s="133">
        <v>1</v>
      </c>
      <c r="G151" s="149" t="s">
        <v>35</v>
      </c>
      <c r="H151" s="149">
        <v>148346.85999999999</v>
      </c>
      <c r="I151" s="149">
        <v>148346.85999999999</v>
      </c>
      <c r="J151" s="134">
        <v>1.9537027341482317E-2</v>
      </c>
    </row>
    <row r="152" spans="1:10" ht="38.25">
      <c r="A152" s="139" t="s">
        <v>228</v>
      </c>
      <c r="B152" s="139" t="s">
        <v>633</v>
      </c>
      <c r="C152" s="139" t="s">
        <v>0</v>
      </c>
      <c r="D152" s="139" t="s">
        <v>634</v>
      </c>
      <c r="E152" s="140" t="s">
        <v>22</v>
      </c>
      <c r="F152" s="141">
        <v>40.96</v>
      </c>
      <c r="G152" s="146">
        <v>14.02</v>
      </c>
      <c r="H152" s="146">
        <v>17.170000000000002</v>
      </c>
      <c r="I152" s="146">
        <v>703.28</v>
      </c>
      <c r="J152" s="142">
        <v>9.2620771270235738E-5</v>
      </c>
    </row>
    <row r="153" spans="1:10" ht="25.5">
      <c r="A153" s="139" t="s">
        <v>229</v>
      </c>
      <c r="B153" s="139" t="s">
        <v>626</v>
      </c>
      <c r="C153" s="139" t="s">
        <v>73</v>
      </c>
      <c r="D153" s="139" t="s">
        <v>627</v>
      </c>
      <c r="E153" s="140" t="s">
        <v>22</v>
      </c>
      <c r="F153" s="141">
        <v>535.19000000000005</v>
      </c>
      <c r="G153" s="146">
        <v>15.13</v>
      </c>
      <c r="H153" s="146">
        <v>18.53</v>
      </c>
      <c r="I153" s="146">
        <v>9917.07</v>
      </c>
      <c r="J153" s="142">
        <v>1.3060611309022249E-3</v>
      </c>
    </row>
    <row r="154" spans="1:10" ht="25.5">
      <c r="A154" s="139" t="s">
        <v>230</v>
      </c>
      <c r="B154" s="139" t="s">
        <v>635</v>
      </c>
      <c r="C154" s="139" t="s">
        <v>0</v>
      </c>
      <c r="D154" s="139" t="s">
        <v>636</v>
      </c>
      <c r="E154" s="140" t="s">
        <v>22</v>
      </c>
      <c r="F154" s="141">
        <v>535.19000000000005</v>
      </c>
      <c r="G154" s="146">
        <v>80.069999999999993</v>
      </c>
      <c r="H154" s="146">
        <v>98.06</v>
      </c>
      <c r="I154" s="146">
        <v>52480.73</v>
      </c>
      <c r="J154" s="142">
        <v>6.9116222406793862E-3</v>
      </c>
    </row>
    <row r="155" spans="1:10" ht="51">
      <c r="A155" s="139" t="s">
        <v>231</v>
      </c>
      <c r="B155" s="139" t="s">
        <v>637</v>
      </c>
      <c r="C155" s="139" t="s">
        <v>0</v>
      </c>
      <c r="D155" s="139" t="s">
        <v>638</v>
      </c>
      <c r="E155" s="140" t="s">
        <v>22</v>
      </c>
      <c r="F155" s="141">
        <v>357.2</v>
      </c>
      <c r="G155" s="146">
        <v>194.86</v>
      </c>
      <c r="H155" s="146">
        <v>238.65</v>
      </c>
      <c r="I155" s="146">
        <v>85245.78</v>
      </c>
      <c r="J155" s="142">
        <v>1.1226723198630469E-2</v>
      </c>
    </row>
    <row r="156" spans="1:10">
      <c r="A156" s="130" t="s">
        <v>232</v>
      </c>
      <c r="B156" s="131" t="s">
        <v>54</v>
      </c>
      <c r="C156" s="131"/>
      <c r="D156" s="131" t="s">
        <v>2680</v>
      </c>
      <c r="E156" s="132"/>
      <c r="F156" s="133">
        <v>1</v>
      </c>
      <c r="G156" s="149" t="s">
        <v>35</v>
      </c>
      <c r="H156" s="149">
        <v>156912.32999999999</v>
      </c>
      <c r="I156" s="149">
        <v>156912.32999999999</v>
      </c>
      <c r="J156" s="134">
        <v>2.0665085067696719E-2</v>
      </c>
    </row>
    <row r="157" spans="1:10">
      <c r="A157" s="139" t="s">
        <v>233</v>
      </c>
      <c r="B157" s="139" t="s">
        <v>639</v>
      </c>
      <c r="C157" s="139" t="s">
        <v>0</v>
      </c>
      <c r="D157" s="139" t="s">
        <v>640</v>
      </c>
      <c r="E157" s="140" t="s">
        <v>6</v>
      </c>
      <c r="F157" s="141">
        <v>1</v>
      </c>
      <c r="G157" s="146">
        <v>1235.75</v>
      </c>
      <c r="H157" s="146">
        <v>1513.42</v>
      </c>
      <c r="I157" s="146">
        <v>1513.42</v>
      </c>
      <c r="J157" s="142">
        <v>1.9931482148760119E-4</v>
      </c>
    </row>
    <row r="158" spans="1:10" ht="25.5">
      <c r="A158" s="139" t="s">
        <v>383</v>
      </c>
      <c r="B158" s="139" t="s">
        <v>373</v>
      </c>
      <c r="C158" s="139" t="s">
        <v>0</v>
      </c>
      <c r="D158" s="139" t="s">
        <v>641</v>
      </c>
      <c r="E158" s="140" t="s">
        <v>6</v>
      </c>
      <c r="F158" s="141">
        <v>2</v>
      </c>
      <c r="G158" s="146">
        <v>95.38</v>
      </c>
      <c r="H158" s="146">
        <v>116.81</v>
      </c>
      <c r="I158" s="146">
        <v>233.62</v>
      </c>
      <c r="J158" s="142">
        <v>3.0767353805244669E-5</v>
      </c>
    </row>
    <row r="159" spans="1:10" ht="25.5">
      <c r="A159" s="139" t="s">
        <v>384</v>
      </c>
      <c r="B159" s="139" t="s">
        <v>374</v>
      </c>
      <c r="C159" s="139" t="s">
        <v>0</v>
      </c>
      <c r="D159" s="139" t="s">
        <v>642</v>
      </c>
      <c r="E159" s="140" t="s">
        <v>6</v>
      </c>
      <c r="F159" s="141">
        <v>2</v>
      </c>
      <c r="G159" s="146">
        <v>227.52</v>
      </c>
      <c r="H159" s="146">
        <v>278.64</v>
      </c>
      <c r="I159" s="146">
        <v>557.28</v>
      </c>
      <c r="J159" s="142">
        <v>7.3392821370545111E-5</v>
      </c>
    </row>
    <row r="160" spans="1:10" ht="25.5">
      <c r="A160" s="139" t="s">
        <v>385</v>
      </c>
      <c r="B160" s="139" t="s">
        <v>643</v>
      </c>
      <c r="C160" s="139" t="s">
        <v>0</v>
      </c>
      <c r="D160" s="139" t="s">
        <v>644</v>
      </c>
      <c r="E160" s="140" t="s">
        <v>6</v>
      </c>
      <c r="F160" s="141">
        <v>12</v>
      </c>
      <c r="G160" s="146">
        <v>553.82000000000005</v>
      </c>
      <c r="H160" s="146">
        <v>678.26</v>
      </c>
      <c r="I160" s="146">
        <v>8139.12</v>
      </c>
      <c r="J160" s="142">
        <v>1.0719081615586979E-3</v>
      </c>
    </row>
    <row r="161" spans="1:10" ht="25.5">
      <c r="A161" s="139" t="s">
        <v>386</v>
      </c>
      <c r="B161" s="139" t="s">
        <v>645</v>
      </c>
      <c r="C161" s="139" t="s">
        <v>0</v>
      </c>
      <c r="D161" s="139" t="s">
        <v>646</v>
      </c>
      <c r="E161" s="140" t="s">
        <v>6</v>
      </c>
      <c r="F161" s="141">
        <v>2</v>
      </c>
      <c r="G161" s="146">
        <v>61.42</v>
      </c>
      <c r="H161" s="146">
        <v>75.22</v>
      </c>
      <c r="I161" s="146">
        <v>150.44</v>
      </c>
      <c r="J161" s="142">
        <v>1.9812690293900385E-5</v>
      </c>
    </row>
    <row r="162" spans="1:10" ht="25.5">
      <c r="A162" s="139" t="s">
        <v>387</v>
      </c>
      <c r="B162" s="139" t="s">
        <v>376</v>
      </c>
      <c r="C162" s="139" t="s">
        <v>0</v>
      </c>
      <c r="D162" s="139" t="s">
        <v>647</v>
      </c>
      <c r="E162" s="140" t="s">
        <v>6</v>
      </c>
      <c r="F162" s="141">
        <v>35</v>
      </c>
      <c r="G162" s="146">
        <v>260.10000000000002</v>
      </c>
      <c r="H162" s="146">
        <v>318.54000000000002</v>
      </c>
      <c r="I162" s="146">
        <v>11148.9</v>
      </c>
      <c r="J162" s="142">
        <v>1.46829103175795E-3</v>
      </c>
    </row>
    <row r="163" spans="1:10" ht="25.5">
      <c r="A163" s="139" t="s">
        <v>388</v>
      </c>
      <c r="B163" s="139" t="s">
        <v>377</v>
      </c>
      <c r="C163" s="139" t="s">
        <v>0</v>
      </c>
      <c r="D163" s="139" t="s">
        <v>648</v>
      </c>
      <c r="E163" s="140" t="s">
        <v>6</v>
      </c>
      <c r="F163" s="141">
        <v>25</v>
      </c>
      <c r="G163" s="146">
        <v>146.76</v>
      </c>
      <c r="H163" s="146">
        <v>179.74</v>
      </c>
      <c r="I163" s="146">
        <v>4493.5</v>
      </c>
      <c r="J163" s="142">
        <v>5.9178625256342315E-4</v>
      </c>
    </row>
    <row r="164" spans="1:10" ht="25.5">
      <c r="A164" s="139" t="s">
        <v>389</v>
      </c>
      <c r="B164" s="139" t="s">
        <v>649</v>
      </c>
      <c r="C164" s="139" t="s">
        <v>0</v>
      </c>
      <c r="D164" s="139" t="s">
        <v>650</v>
      </c>
      <c r="E164" s="140" t="s">
        <v>6</v>
      </c>
      <c r="F164" s="141">
        <v>1</v>
      </c>
      <c r="G164" s="146">
        <v>20.8</v>
      </c>
      <c r="H164" s="146">
        <v>25.47</v>
      </c>
      <c r="I164" s="146">
        <v>25.47</v>
      </c>
      <c r="J164" s="142">
        <v>3.3543553694871234E-6</v>
      </c>
    </row>
    <row r="165" spans="1:10" ht="25.5">
      <c r="A165" s="139" t="s">
        <v>390</v>
      </c>
      <c r="B165" s="139" t="s">
        <v>651</v>
      </c>
      <c r="C165" s="139" t="s">
        <v>0</v>
      </c>
      <c r="D165" s="139" t="s">
        <v>652</v>
      </c>
      <c r="E165" s="140" t="s">
        <v>6</v>
      </c>
      <c r="F165" s="141">
        <v>24</v>
      </c>
      <c r="G165" s="146">
        <v>139.18</v>
      </c>
      <c r="H165" s="146">
        <v>170.45</v>
      </c>
      <c r="I165" s="146">
        <v>4090.8</v>
      </c>
      <c r="J165" s="142">
        <v>5.3875135239489296E-4</v>
      </c>
    </row>
    <row r="166" spans="1:10" ht="25.5">
      <c r="A166" s="139" t="s">
        <v>391</v>
      </c>
      <c r="B166" s="139" t="s">
        <v>375</v>
      </c>
      <c r="C166" s="139" t="s">
        <v>0</v>
      </c>
      <c r="D166" s="139" t="s">
        <v>653</v>
      </c>
      <c r="E166" s="140" t="s">
        <v>6</v>
      </c>
      <c r="F166" s="141">
        <v>21</v>
      </c>
      <c r="G166" s="146">
        <v>178.99</v>
      </c>
      <c r="H166" s="146">
        <v>219.21</v>
      </c>
      <c r="I166" s="146">
        <v>4603.41</v>
      </c>
      <c r="J166" s="142">
        <v>6.0626121128585467E-4</v>
      </c>
    </row>
    <row r="167" spans="1:10" ht="25.5">
      <c r="A167" s="139" t="s">
        <v>392</v>
      </c>
      <c r="B167" s="139" t="s">
        <v>378</v>
      </c>
      <c r="C167" s="139" t="s">
        <v>0</v>
      </c>
      <c r="D167" s="139" t="s">
        <v>379</v>
      </c>
      <c r="E167" s="140" t="s">
        <v>6</v>
      </c>
      <c r="F167" s="141">
        <v>62</v>
      </c>
      <c r="G167" s="146">
        <v>416.31</v>
      </c>
      <c r="H167" s="146">
        <v>509.85</v>
      </c>
      <c r="I167" s="146">
        <v>31610.7</v>
      </c>
      <c r="J167" s="142">
        <v>4.163075040370892E-3</v>
      </c>
    </row>
    <row r="168" spans="1:10" ht="25.5">
      <c r="A168" s="139" t="s">
        <v>393</v>
      </c>
      <c r="B168" s="139" t="s">
        <v>654</v>
      </c>
      <c r="C168" s="139" t="s">
        <v>73</v>
      </c>
      <c r="D168" s="139" t="s">
        <v>655</v>
      </c>
      <c r="E168" s="140" t="s">
        <v>116</v>
      </c>
      <c r="F168" s="141">
        <v>601.20000000000005</v>
      </c>
      <c r="G168" s="146">
        <v>25.01</v>
      </c>
      <c r="H168" s="146">
        <v>30.63</v>
      </c>
      <c r="I168" s="146">
        <v>18414.759999999998</v>
      </c>
      <c r="J168" s="142">
        <v>2.425192347224841E-3</v>
      </c>
    </row>
    <row r="169" spans="1:10" ht="25.5">
      <c r="A169" s="139" t="s">
        <v>394</v>
      </c>
      <c r="B169" s="139" t="s">
        <v>656</v>
      </c>
      <c r="C169" s="139" t="s">
        <v>73</v>
      </c>
      <c r="D169" s="139" t="s">
        <v>657</v>
      </c>
      <c r="E169" s="140" t="s">
        <v>116</v>
      </c>
      <c r="F169" s="141">
        <v>236.6</v>
      </c>
      <c r="G169" s="146">
        <v>31.94</v>
      </c>
      <c r="H169" s="146">
        <v>39.119999999999997</v>
      </c>
      <c r="I169" s="146">
        <v>9255.7900000000009</v>
      </c>
      <c r="J169" s="142">
        <v>1.2189716876853248E-3</v>
      </c>
    </row>
    <row r="170" spans="1:10" ht="25.5">
      <c r="A170" s="139" t="s">
        <v>395</v>
      </c>
      <c r="B170" s="139" t="s">
        <v>658</v>
      </c>
      <c r="C170" s="139" t="s">
        <v>73</v>
      </c>
      <c r="D170" s="139" t="s">
        <v>659</v>
      </c>
      <c r="E170" s="140" t="s">
        <v>116</v>
      </c>
      <c r="F170" s="141">
        <v>26.3</v>
      </c>
      <c r="G170" s="146">
        <v>39.31</v>
      </c>
      <c r="H170" s="146">
        <v>48.14</v>
      </c>
      <c r="I170" s="146">
        <v>1266.08</v>
      </c>
      <c r="J170" s="142">
        <v>1.6674056718493353E-4</v>
      </c>
    </row>
    <row r="171" spans="1:10" ht="25.5">
      <c r="A171" s="139" t="s">
        <v>396</v>
      </c>
      <c r="B171" s="139" t="s">
        <v>660</v>
      </c>
      <c r="C171" s="139" t="s">
        <v>73</v>
      </c>
      <c r="D171" s="139" t="s">
        <v>661</v>
      </c>
      <c r="E171" s="140" t="s">
        <v>116</v>
      </c>
      <c r="F171" s="141">
        <v>143.1</v>
      </c>
      <c r="G171" s="146">
        <v>37.35</v>
      </c>
      <c r="H171" s="146">
        <v>45.74</v>
      </c>
      <c r="I171" s="146">
        <v>6545.39</v>
      </c>
      <c r="J171" s="142">
        <v>8.6201665064339708E-4</v>
      </c>
    </row>
    <row r="172" spans="1:10" ht="25.5">
      <c r="A172" s="139" t="s">
        <v>397</v>
      </c>
      <c r="B172" s="139" t="s">
        <v>662</v>
      </c>
      <c r="C172" s="139" t="s">
        <v>73</v>
      </c>
      <c r="D172" s="139" t="s">
        <v>663</v>
      </c>
      <c r="E172" s="140" t="s">
        <v>116</v>
      </c>
      <c r="F172" s="141">
        <v>100</v>
      </c>
      <c r="G172" s="146">
        <v>57.1</v>
      </c>
      <c r="H172" s="146">
        <v>69.930000000000007</v>
      </c>
      <c r="I172" s="146">
        <v>6993</v>
      </c>
      <c r="J172" s="142">
        <v>9.2096612088038692E-4</v>
      </c>
    </row>
    <row r="173" spans="1:10" ht="25.5">
      <c r="A173" s="139" t="s">
        <v>398</v>
      </c>
      <c r="B173" s="139" t="s">
        <v>664</v>
      </c>
      <c r="C173" s="139" t="s">
        <v>73</v>
      </c>
      <c r="D173" s="139" t="s">
        <v>665</v>
      </c>
      <c r="E173" s="140" t="s">
        <v>116</v>
      </c>
      <c r="F173" s="141">
        <v>347.7</v>
      </c>
      <c r="G173" s="146">
        <v>96.85</v>
      </c>
      <c r="H173" s="146">
        <v>118.61</v>
      </c>
      <c r="I173" s="146">
        <v>41240.699999999997</v>
      </c>
      <c r="J173" s="142">
        <v>5.4313295440285674E-3</v>
      </c>
    </row>
    <row r="174" spans="1:10" ht="25.5">
      <c r="A174" s="139" t="s">
        <v>399</v>
      </c>
      <c r="B174" s="139" t="s">
        <v>666</v>
      </c>
      <c r="C174" s="139" t="s">
        <v>73</v>
      </c>
      <c r="D174" s="139" t="s">
        <v>667</v>
      </c>
      <c r="E174" s="140" t="s">
        <v>20</v>
      </c>
      <c r="F174" s="141">
        <v>2</v>
      </c>
      <c r="G174" s="146">
        <v>23.14</v>
      </c>
      <c r="H174" s="146">
        <v>28.34</v>
      </c>
      <c r="I174" s="146">
        <v>56.68</v>
      </c>
      <c r="J174" s="142">
        <v>7.4646589062634532E-6</v>
      </c>
    </row>
    <row r="175" spans="1:10" ht="25.5">
      <c r="A175" s="139" t="s">
        <v>400</v>
      </c>
      <c r="B175" s="139" t="s">
        <v>668</v>
      </c>
      <c r="C175" s="139" t="s">
        <v>73</v>
      </c>
      <c r="D175" s="139" t="s">
        <v>669</v>
      </c>
      <c r="E175" s="140" t="s">
        <v>20</v>
      </c>
      <c r="F175" s="141">
        <v>4</v>
      </c>
      <c r="G175" s="146">
        <v>31.79</v>
      </c>
      <c r="H175" s="146">
        <v>38.93</v>
      </c>
      <c r="I175" s="146">
        <v>155.72</v>
      </c>
      <c r="J175" s="142">
        <v>2.0508057249176869E-5</v>
      </c>
    </row>
    <row r="176" spans="1:10" ht="25.5">
      <c r="A176" s="139" t="s">
        <v>401</v>
      </c>
      <c r="B176" s="139" t="s">
        <v>670</v>
      </c>
      <c r="C176" s="139" t="s">
        <v>73</v>
      </c>
      <c r="D176" s="139" t="s">
        <v>671</v>
      </c>
      <c r="E176" s="140" t="s">
        <v>20</v>
      </c>
      <c r="F176" s="141">
        <v>2</v>
      </c>
      <c r="G176" s="146">
        <v>48</v>
      </c>
      <c r="H176" s="146">
        <v>58.79</v>
      </c>
      <c r="I176" s="146">
        <v>117.58</v>
      </c>
      <c r="J176" s="142">
        <v>1.5485084583600156E-5</v>
      </c>
    </row>
    <row r="177" spans="1:10" ht="25.5">
      <c r="A177" s="139" t="s">
        <v>402</v>
      </c>
      <c r="B177" s="139" t="s">
        <v>672</v>
      </c>
      <c r="C177" s="139" t="s">
        <v>73</v>
      </c>
      <c r="D177" s="139" t="s">
        <v>673</v>
      </c>
      <c r="E177" s="140" t="s">
        <v>20</v>
      </c>
      <c r="F177" s="141">
        <v>14</v>
      </c>
      <c r="G177" s="146">
        <v>72.73</v>
      </c>
      <c r="H177" s="146">
        <v>89.07</v>
      </c>
      <c r="I177" s="146">
        <v>1246.98</v>
      </c>
      <c r="J177" s="142">
        <v>1.6422512990353565E-4</v>
      </c>
    </row>
    <row r="178" spans="1:10" ht="25.5">
      <c r="A178" s="139" t="s">
        <v>403</v>
      </c>
      <c r="B178" s="139" t="s">
        <v>674</v>
      </c>
      <c r="C178" s="139" t="s">
        <v>73</v>
      </c>
      <c r="D178" s="139" t="s">
        <v>675</v>
      </c>
      <c r="E178" s="140" t="s">
        <v>20</v>
      </c>
      <c r="F178" s="141">
        <v>2</v>
      </c>
      <c r="G178" s="146">
        <v>103.12</v>
      </c>
      <c r="H178" s="146">
        <v>126.29</v>
      </c>
      <c r="I178" s="146">
        <v>252.58</v>
      </c>
      <c r="J178" s="142">
        <v>3.3264353326464764E-5</v>
      </c>
    </row>
    <row r="179" spans="1:10" ht="25.5">
      <c r="A179" s="139" t="s">
        <v>404</v>
      </c>
      <c r="B179" s="139" t="s">
        <v>676</v>
      </c>
      <c r="C179" s="139" t="s">
        <v>0</v>
      </c>
      <c r="D179" s="139" t="s">
        <v>677</v>
      </c>
      <c r="E179" s="140" t="s">
        <v>6</v>
      </c>
      <c r="F179" s="141">
        <v>2</v>
      </c>
      <c r="G179" s="146">
        <v>619.19000000000005</v>
      </c>
      <c r="H179" s="146">
        <v>758.32</v>
      </c>
      <c r="I179" s="146">
        <v>1516.64</v>
      </c>
      <c r="J179" s="142">
        <v>1.9973888997169026E-4</v>
      </c>
    </row>
    <row r="180" spans="1:10" ht="38.25">
      <c r="A180" s="139" t="s">
        <v>405</v>
      </c>
      <c r="B180" s="139" t="s">
        <v>678</v>
      </c>
      <c r="C180" s="139" t="s">
        <v>0</v>
      </c>
      <c r="D180" s="139" t="s">
        <v>679</v>
      </c>
      <c r="E180" s="140" t="s">
        <v>6</v>
      </c>
      <c r="F180" s="141">
        <v>48</v>
      </c>
      <c r="G180" s="146">
        <v>6.77</v>
      </c>
      <c r="H180" s="146">
        <v>8.2899999999999991</v>
      </c>
      <c r="I180" s="146">
        <v>397.92</v>
      </c>
      <c r="J180" s="142">
        <v>5.2405382356745824E-5</v>
      </c>
    </row>
    <row r="181" spans="1:10" ht="38.25">
      <c r="A181" s="139" t="s">
        <v>406</v>
      </c>
      <c r="B181" s="139" t="s">
        <v>380</v>
      </c>
      <c r="C181" s="139" t="s">
        <v>0</v>
      </c>
      <c r="D181" s="139" t="s">
        <v>381</v>
      </c>
      <c r="E181" s="140" t="s">
        <v>6</v>
      </c>
      <c r="F181" s="141">
        <v>159</v>
      </c>
      <c r="G181" s="146">
        <v>14.82</v>
      </c>
      <c r="H181" s="146">
        <v>18.149999999999999</v>
      </c>
      <c r="I181" s="146">
        <v>2885.85</v>
      </c>
      <c r="J181" s="142">
        <v>3.8006150149330251E-4</v>
      </c>
    </row>
    <row r="182" spans="1:10">
      <c r="A182" s="130" t="s">
        <v>239</v>
      </c>
      <c r="B182" s="131" t="s">
        <v>54</v>
      </c>
      <c r="C182" s="131"/>
      <c r="D182" s="131" t="s">
        <v>2681</v>
      </c>
      <c r="E182" s="132"/>
      <c r="F182" s="133">
        <v>1</v>
      </c>
      <c r="G182" s="149" t="s">
        <v>35</v>
      </c>
      <c r="H182" s="149">
        <v>219051.84</v>
      </c>
      <c r="I182" s="149">
        <v>219051.84</v>
      </c>
      <c r="J182" s="134">
        <v>2.8848752088733186E-2</v>
      </c>
    </row>
    <row r="183" spans="1:10" ht="25.5">
      <c r="A183" s="139" t="s">
        <v>241</v>
      </c>
      <c r="B183" s="139" t="s">
        <v>2682</v>
      </c>
      <c r="C183" s="139" t="s">
        <v>73</v>
      </c>
      <c r="D183" s="139" t="s">
        <v>2683</v>
      </c>
      <c r="E183" s="140" t="s">
        <v>116</v>
      </c>
      <c r="F183" s="141">
        <v>186.61</v>
      </c>
      <c r="G183" s="146">
        <v>24.77</v>
      </c>
      <c r="H183" s="146">
        <v>30.34</v>
      </c>
      <c r="I183" s="146">
        <v>5661.75</v>
      </c>
      <c r="J183" s="142">
        <v>7.4564277633269423E-4</v>
      </c>
    </row>
    <row r="184" spans="1:10" ht="25.5">
      <c r="A184" s="139" t="s">
        <v>2684</v>
      </c>
      <c r="B184" s="139" t="s">
        <v>2685</v>
      </c>
      <c r="C184" s="139" t="s">
        <v>73</v>
      </c>
      <c r="D184" s="139" t="s">
        <v>2686</v>
      </c>
      <c r="E184" s="140" t="s">
        <v>116</v>
      </c>
      <c r="F184" s="141">
        <v>459.87</v>
      </c>
      <c r="G184" s="146">
        <v>30.54</v>
      </c>
      <c r="H184" s="146">
        <v>37.4</v>
      </c>
      <c r="I184" s="146">
        <v>17199.14</v>
      </c>
      <c r="J184" s="142">
        <v>2.2650972756011294E-3</v>
      </c>
    </row>
    <row r="185" spans="1:10" ht="25.5">
      <c r="A185" s="139" t="s">
        <v>2687</v>
      </c>
      <c r="B185" s="139" t="s">
        <v>2688</v>
      </c>
      <c r="C185" s="139" t="s">
        <v>73</v>
      </c>
      <c r="D185" s="139" t="s">
        <v>2689</v>
      </c>
      <c r="E185" s="140" t="s">
        <v>116</v>
      </c>
      <c r="F185" s="141">
        <v>218.47</v>
      </c>
      <c r="G185" s="146">
        <v>46.69</v>
      </c>
      <c r="H185" s="146">
        <v>57.18</v>
      </c>
      <c r="I185" s="146">
        <v>12492.11</v>
      </c>
      <c r="J185" s="142">
        <v>1.6451894878179735E-3</v>
      </c>
    </row>
    <row r="186" spans="1:10" ht="25.5">
      <c r="A186" s="139" t="s">
        <v>2690</v>
      </c>
      <c r="B186" s="139" t="s">
        <v>2691</v>
      </c>
      <c r="C186" s="139" t="s">
        <v>73</v>
      </c>
      <c r="D186" s="139" t="s">
        <v>2692</v>
      </c>
      <c r="E186" s="140" t="s">
        <v>116</v>
      </c>
      <c r="F186" s="141">
        <v>375.93</v>
      </c>
      <c r="G186" s="146">
        <v>44.56</v>
      </c>
      <c r="H186" s="146">
        <v>54.57</v>
      </c>
      <c r="I186" s="146">
        <v>20514.5</v>
      </c>
      <c r="J186" s="142">
        <v>2.7017245083370079E-3</v>
      </c>
    </row>
    <row r="187" spans="1:10" ht="25.5">
      <c r="A187" s="139" t="s">
        <v>2693</v>
      </c>
      <c r="B187" s="139" t="s">
        <v>2694</v>
      </c>
      <c r="C187" s="139" t="s">
        <v>73</v>
      </c>
      <c r="D187" s="139" t="s">
        <v>2695</v>
      </c>
      <c r="E187" s="140" t="s">
        <v>116</v>
      </c>
      <c r="F187" s="141">
        <v>210.79</v>
      </c>
      <c r="G187" s="146">
        <v>97.37</v>
      </c>
      <c r="H187" s="146">
        <v>119.25</v>
      </c>
      <c r="I187" s="146">
        <v>25136.71</v>
      </c>
      <c r="J187" s="142">
        <v>3.3104616474181653E-3</v>
      </c>
    </row>
    <row r="188" spans="1:10" ht="25.5">
      <c r="A188" s="139" t="s">
        <v>2696</v>
      </c>
      <c r="B188" s="139" t="s">
        <v>2697</v>
      </c>
      <c r="C188" s="139" t="s">
        <v>73</v>
      </c>
      <c r="D188" s="139" t="s">
        <v>2698</v>
      </c>
      <c r="E188" s="140" t="s">
        <v>116</v>
      </c>
      <c r="F188" s="141">
        <v>44.81</v>
      </c>
      <c r="G188" s="146">
        <v>133.9</v>
      </c>
      <c r="H188" s="146">
        <v>163.99</v>
      </c>
      <c r="I188" s="146">
        <v>7348.39</v>
      </c>
      <c r="J188" s="142">
        <v>9.677703750916954E-4</v>
      </c>
    </row>
    <row r="189" spans="1:10" ht="25.5">
      <c r="A189" s="139" t="s">
        <v>2699</v>
      </c>
      <c r="B189" s="139" t="s">
        <v>2700</v>
      </c>
      <c r="C189" s="139" t="s">
        <v>73</v>
      </c>
      <c r="D189" s="139" t="s">
        <v>2701</v>
      </c>
      <c r="E189" s="140" t="s">
        <v>116</v>
      </c>
      <c r="F189" s="141">
        <v>31</v>
      </c>
      <c r="G189" s="146">
        <v>210.6</v>
      </c>
      <c r="H189" s="146">
        <v>257.92</v>
      </c>
      <c r="I189" s="146">
        <v>7995.52</v>
      </c>
      <c r="J189" s="142">
        <v>1.0529962875477693E-3</v>
      </c>
    </row>
    <row r="190" spans="1:10" ht="51">
      <c r="A190" s="139" t="s">
        <v>2702</v>
      </c>
      <c r="B190" s="139" t="s">
        <v>2703</v>
      </c>
      <c r="C190" s="139" t="s">
        <v>73</v>
      </c>
      <c r="D190" s="139" t="s">
        <v>2704</v>
      </c>
      <c r="E190" s="140" t="s">
        <v>20</v>
      </c>
      <c r="F190" s="141">
        <v>11</v>
      </c>
      <c r="G190" s="146">
        <v>770.68</v>
      </c>
      <c r="H190" s="146">
        <v>943.85</v>
      </c>
      <c r="I190" s="146">
        <v>10382.35</v>
      </c>
      <c r="J190" s="142">
        <v>1.3673377098702253E-3</v>
      </c>
    </row>
    <row r="191" spans="1:10" ht="38.25">
      <c r="A191" s="139" t="s">
        <v>2705</v>
      </c>
      <c r="B191" s="139" t="s">
        <v>2706</v>
      </c>
      <c r="C191" s="139" t="s">
        <v>73</v>
      </c>
      <c r="D191" s="139" t="s">
        <v>2707</v>
      </c>
      <c r="E191" s="140" t="s">
        <v>20</v>
      </c>
      <c r="F191" s="141">
        <v>8</v>
      </c>
      <c r="G191" s="146">
        <v>245.99</v>
      </c>
      <c r="H191" s="146">
        <v>301.26</v>
      </c>
      <c r="I191" s="146">
        <v>2410.08</v>
      </c>
      <c r="J191" s="142">
        <v>3.1740340749483812E-4</v>
      </c>
    </row>
    <row r="192" spans="1:10" ht="51">
      <c r="A192" s="139" t="s">
        <v>2708</v>
      </c>
      <c r="B192" s="139" t="s">
        <v>2709</v>
      </c>
      <c r="C192" s="139" t="s">
        <v>73</v>
      </c>
      <c r="D192" s="139" t="s">
        <v>2710</v>
      </c>
      <c r="E192" s="140" t="s">
        <v>20</v>
      </c>
      <c r="F192" s="141">
        <v>21</v>
      </c>
      <c r="G192" s="146">
        <v>764.22</v>
      </c>
      <c r="H192" s="146">
        <v>935.94</v>
      </c>
      <c r="I192" s="146">
        <v>19654.740000000002</v>
      </c>
      <c r="J192" s="142">
        <v>2.5884955891194873E-3</v>
      </c>
    </row>
    <row r="193" spans="1:10">
      <c r="A193" s="139" t="s">
        <v>2711</v>
      </c>
      <c r="B193" s="139" t="s">
        <v>2712</v>
      </c>
      <c r="C193" s="139" t="s">
        <v>73</v>
      </c>
      <c r="D193" s="139" t="s">
        <v>2713</v>
      </c>
      <c r="E193" s="140" t="s">
        <v>20</v>
      </c>
      <c r="F193" s="141">
        <v>35</v>
      </c>
      <c r="G193" s="146">
        <v>74.39</v>
      </c>
      <c r="H193" s="146">
        <v>91.11</v>
      </c>
      <c r="I193" s="146">
        <v>3188.85</v>
      </c>
      <c r="J193" s="142">
        <v>4.1996608244950975E-4</v>
      </c>
    </row>
    <row r="194" spans="1:10">
      <c r="A194" s="139" t="s">
        <v>2714</v>
      </c>
      <c r="B194" s="139" t="s">
        <v>2715</v>
      </c>
      <c r="C194" s="139" t="s">
        <v>73</v>
      </c>
      <c r="D194" s="139" t="s">
        <v>2716</v>
      </c>
      <c r="E194" s="140" t="s">
        <v>20</v>
      </c>
      <c r="F194" s="141">
        <v>20</v>
      </c>
      <c r="G194" s="146">
        <v>92.94</v>
      </c>
      <c r="H194" s="146">
        <v>113.82</v>
      </c>
      <c r="I194" s="146">
        <v>2276.4</v>
      </c>
      <c r="J194" s="142">
        <v>2.9979798049079259E-4</v>
      </c>
    </row>
    <row r="195" spans="1:10">
      <c r="A195" s="139" t="s">
        <v>2717</v>
      </c>
      <c r="B195" s="139" t="s">
        <v>2718</v>
      </c>
      <c r="C195" s="139" t="s">
        <v>73</v>
      </c>
      <c r="D195" s="139" t="s">
        <v>2719</v>
      </c>
      <c r="E195" s="140" t="s">
        <v>20</v>
      </c>
      <c r="F195" s="141">
        <v>11</v>
      </c>
      <c r="G195" s="146">
        <v>126.58</v>
      </c>
      <c r="H195" s="146">
        <v>155.02000000000001</v>
      </c>
      <c r="I195" s="146">
        <v>1705.22</v>
      </c>
      <c r="J195" s="142">
        <v>2.2457455293116736E-4</v>
      </c>
    </row>
    <row r="196" spans="1:10">
      <c r="A196" s="139" t="s">
        <v>2720</v>
      </c>
      <c r="B196" s="139" t="s">
        <v>2721</v>
      </c>
      <c r="C196" s="139" t="s">
        <v>73</v>
      </c>
      <c r="D196" s="139" t="s">
        <v>2722</v>
      </c>
      <c r="E196" s="140" t="s">
        <v>20</v>
      </c>
      <c r="F196" s="141">
        <v>15</v>
      </c>
      <c r="G196" s="146">
        <v>42.21</v>
      </c>
      <c r="H196" s="146">
        <v>51.69</v>
      </c>
      <c r="I196" s="146">
        <v>775.35</v>
      </c>
      <c r="J196" s="142">
        <v>1.0211226681318575E-4</v>
      </c>
    </row>
    <row r="197" spans="1:10">
      <c r="A197" s="139" t="s">
        <v>2723</v>
      </c>
      <c r="B197" s="139" t="s">
        <v>2724</v>
      </c>
      <c r="C197" s="139" t="s">
        <v>73</v>
      </c>
      <c r="D197" s="139" t="s">
        <v>2725</v>
      </c>
      <c r="E197" s="140" t="s">
        <v>20</v>
      </c>
      <c r="F197" s="141">
        <v>36</v>
      </c>
      <c r="G197" s="146">
        <v>37.56</v>
      </c>
      <c r="H197" s="146">
        <v>46</v>
      </c>
      <c r="I197" s="146">
        <v>1656</v>
      </c>
      <c r="J197" s="142">
        <v>2.1809236324580591E-4</v>
      </c>
    </row>
    <row r="198" spans="1:10" ht="25.5">
      <c r="A198" s="139" t="s">
        <v>2726</v>
      </c>
      <c r="B198" s="139" t="s">
        <v>2727</v>
      </c>
      <c r="C198" s="139" t="s">
        <v>73</v>
      </c>
      <c r="D198" s="139" t="s">
        <v>2728</v>
      </c>
      <c r="E198" s="140" t="s">
        <v>116</v>
      </c>
      <c r="F198" s="141">
        <v>295</v>
      </c>
      <c r="G198" s="146">
        <v>138.82</v>
      </c>
      <c r="H198" s="146">
        <v>170.01</v>
      </c>
      <c r="I198" s="146">
        <v>50152.95</v>
      </c>
      <c r="J198" s="142">
        <v>6.6050576022033463E-3</v>
      </c>
    </row>
    <row r="199" spans="1:10" ht="51">
      <c r="A199" s="139" t="s">
        <v>2729</v>
      </c>
      <c r="B199" s="139" t="s">
        <v>2730</v>
      </c>
      <c r="C199" s="139" t="s">
        <v>73</v>
      </c>
      <c r="D199" s="139" t="s">
        <v>2731</v>
      </c>
      <c r="E199" s="140" t="s">
        <v>116</v>
      </c>
      <c r="F199" s="141">
        <v>63.4</v>
      </c>
      <c r="G199" s="146">
        <v>226.3</v>
      </c>
      <c r="H199" s="146">
        <v>277.14999999999998</v>
      </c>
      <c r="I199" s="146">
        <v>17571.310000000001</v>
      </c>
      <c r="J199" s="142">
        <v>2.3141114270680326E-3</v>
      </c>
    </row>
    <row r="200" spans="1:10" ht="51">
      <c r="A200" s="139" t="s">
        <v>2732</v>
      </c>
      <c r="B200" s="139" t="s">
        <v>2733</v>
      </c>
      <c r="C200" s="139" t="s">
        <v>73</v>
      </c>
      <c r="D200" s="139" t="s">
        <v>2734</v>
      </c>
      <c r="E200" s="140" t="s">
        <v>20</v>
      </c>
      <c r="F200" s="141">
        <v>2</v>
      </c>
      <c r="G200" s="146">
        <v>1723.74</v>
      </c>
      <c r="H200" s="146">
        <v>2111.06</v>
      </c>
      <c r="I200" s="146">
        <v>4222.12</v>
      </c>
      <c r="J200" s="142">
        <v>5.5604597144165576E-4</v>
      </c>
    </row>
    <row r="201" spans="1:10" ht="38.25">
      <c r="A201" s="139" t="s">
        <v>2735</v>
      </c>
      <c r="B201" s="139" t="s">
        <v>2736</v>
      </c>
      <c r="C201" s="139" t="s">
        <v>0</v>
      </c>
      <c r="D201" s="139" t="s">
        <v>2737</v>
      </c>
      <c r="E201" s="140" t="s">
        <v>7</v>
      </c>
      <c r="F201" s="141">
        <v>43.82</v>
      </c>
      <c r="G201" s="146">
        <v>162.27000000000001</v>
      </c>
      <c r="H201" s="146">
        <v>198.73</v>
      </c>
      <c r="I201" s="146">
        <v>8708.35</v>
      </c>
      <c r="J201" s="142">
        <v>1.146874777458704E-3</v>
      </c>
    </row>
    <row r="202" spans="1:10">
      <c r="A202" s="130" t="s">
        <v>418</v>
      </c>
      <c r="B202" s="131" t="s">
        <v>54</v>
      </c>
      <c r="C202" s="131"/>
      <c r="D202" s="131" t="s">
        <v>240</v>
      </c>
      <c r="E202" s="132"/>
      <c r="F202" s="133">
        <v>1</v>
      </c>
      <c r="G202" s="149" t="s">
        <v>35</v>
      </c>
      <c r="H202" s="149">
        <v>421080.2</v>
      </c>
      <c r="I202" s="149">
        <v>421080.2</v>
      </c>
      <c r="J202" s="134">
        <v>5.5455541022956883E-2</v>
      </c>
    </row>
    <row r="203" spans="1:10">
      <c r="A203" s="135" t="s">
        <v>420</v>
      </c>
      <c r="B203" s="135" t="s">
        <v>54</v>
      </c>
      <c r="C203" s="135"/>
      <c r="D203" s="135" t="s">
        <v>2738</v>
      </c>
      <c r="E203" s="136"/>
      <c r="F203" s="137">
        <v>1</v>
      </c>
      <c r="G203" s="147" t="s">
        <v>35</v>
      </c>
      <c r="H203" s="147">
        <v>253383.11</v>
      </c>
      <c r="I203" s="147">
        <v>253383.11</v>
      </c>
      <c r="J203" s="138">
        <v>3.3370121537724631E-2</v>
      </c>
    </row>
    <row r="204" spans="1:10" ht="25.5">
      <c r="A204" s="139" t="s">
        <v>2739</v>
      </c>
      <c r="B204" s="139" t="s">
        <v>412</v>
      </c>
      <c r="C204" s="139" t="s">
        <v>0</v>
      </c>
      <c r="D204" s="139" t="s">
        <v>413</v>
      </c>
      <c r="E204" s="140" t="s">
        <v>7</v>
      </c>
      <c r="F204" s="141">
        <v>11411.6</v>
      </c>
      <c r="G204" s="146">
        <v>5.67</v>
      </c>
      <c r="H204" s="146">
        <v>6.94</v>
      </c>
      <c r="I204" s="146">
        <v>79196.5</v>
      </c>
      <c r="J204" s="142">
        <v>1.0430043385142794E-2</v>
      </c>
    </row>
    <row r="205" spans="1:10" ht="25.5">
      <c r="A205" s="139" t="s">
        <v>2740</v>
      </c>
      <c r="B205" s="139" t="s">
        <v>414</v>
      </c>
      <c r="C205" s="139" t="s">
        <v>0</v>
      </c>
      <c r="D205" s="139" t="s">
        <v>415</v>
      </c>
      <c r="E205" s="140" t="s">
        <v>7</v>
      </c>
      <c r="F205" s="141">
        <v>2218.02</v>
      </c>
      <c r="G205" s="146">
        <v>8.34</v>
      </c>
      <c r="H205" s="146">
        <v>10.210000000000001</v>
      </c>
      <c r="I205" s="146">
        <v>22645.98</v>
      </c>
      <c r="J205" s="142">
        <v>2.9824367730780527E-3</v>
      </c>
    </row>
    <row r="206" spans="1:10" ht="25.5">
      <c r="A206" s="139" t="s">
        <v>2741</v>
      </c>
      <c r="B206" s="139" t="s">
        <v>708</v>
      </c>
      <c r="C206" s="139" t="s">
        <v>0</v>
      </c>
      <c r="D206" s="139" t="s">
        <v>709</v>
      </c>
      <c r="E206" s="140" t="s">
        <v>7</v>
      </c>
      <c r="F206" s="141">
        <v>878.39</v>
      </c>
      <c r="G206" s="146">
        <v>18.78</v>
      </c>
      <c r="H206" s="146">
        <v>23</v>
      </c>
      <c r="I206" s="146">
        <v>20202.97</v>
      </c>
      <c r="J206" s="142">
        <v>2.6606965409928258E-3</v>
      </c>
    </row>
    <row r="207" spans="1:10" ht="25.5">
      <c r="A207" s="139" t="s">
        <v>2742</v>
      </c>
      <c r="B207" s="139" t="s">
        <v>710</v>
      </c>
      <c r="C207" s="139" t="s">
        <v>0</v>
      </c>
      <c r="D207" s="139" t="s">
        <v>711</v>
      </c>
      <c r="E207" s="140" t="s">
        <v>7</v>
      </c>
      <c r="F207" s="141">
        <v>436.63</v>
      </c>
      <c r="G207" s="146">
        <v>29.43</v>
      </c>
      <c r="H207" s="146">
        <v>36.04</v>
      </c>
      <c r="I207" s="146">
        <v>15736.15</v>
      </c>
      <c r="J207" s="142">
        <v>2.0724239987261403E-3</v>
      </c>
    </row>
    <row r="208" spans="1:10" ht="38.25">
      <c r="A208" s="139" t="s">
        <v>2743</v>
      </c>
      <c r="B208" s="139" t="s">
        <v>2744</v>
      </c>
      <c r="C208" s="139" t="s">
        <v>0</v>
      </c>
      <c r="D208" s="139" t="s">
        <v>2745</v>
      </c>
      <c r="E208" s="140" t="s">
        <v>7</v>
      </c>
      <c r="F208" s="141">
        <v>324.47000000000003</v>
      </c>
      <c r="G208" s="146">
        <v>32.04</v>
      </c>
      <c r="H208" s="146">
        <v>39.24</v>
      </c>
      <c r="I208" s="146">
        <v>12732.2</v>
      </c>
      <c r="J208" s="142">
        <v>1.6768089295400061E-3</v>
      </c>
    </row>
    <row r="209" spans="1:10" ht="38.25">
      <c r="A209" s="139" t="s">
        <v>2746</v>
      </c>
      <c r="B209" s="139" t="s">
        <v>2747</v>
      </c>
      <c r="C209" s="139" t="s">
        <v>0</v>
      </c>
      <c r="D209" s="139" t="s">
        <v>2748</v>
      </c>
      <c r="E209" s="140" t="s">
        <v>7</v>
      </c>
      <c r="F209" s="141">
        <v>947.63</v>
      </c>
      <c r="G209" s="146">
        <v>60.55</v>
      </c>
      <c r="H209" s="146">
        <v>74.16</v>
      </c>
      <c r="I209" s="146">
        <v>70276.240000000005</v>
      </c>
      <c r="J209" s="142">
        <v>9.2552604236892724E-3</v>
      </c>
    </row>
    <row r="210" spans="1:10" ht="38.25">
      <c r="A210" s="139" t="s">
        <v>2749</v>
      </c>
      <c r="B210" s="139" t="s">
        <v>2750</v>
      </c>
      <c r="C210" s="139" t="s">
        <v>0</v>
      </c>
      <c r="D210" s="139" t="s">
        <v>2751</v>
      </c>
      <c r="E210" s="140" t="s">
        <v>7</v>
      </c>
      <c r="F210" s="141">
        <v>185.23</v>
      </c>
      <c r="G210" s="146">
        <v>143.68</v>
      </c>
      <c r="H210" s="146">
        <v>175.96</v>
      </c>
      <c r="I210" s="146">
        <v>32593.07</v>
      </c>
      <c r="J210" s="142">
        <v>4.2924514865555425E-3</v>
      </c>
    </row>
    <row r="211" spans="1:10">
      <c r="A211" s="135" t="s">
        <v>421</v>
      </c>
      <c r="B211" s="135" t="s">
        <v>54</v>
      </c>
      <c r="C211" s="135"/>
      <c r="D211" s="135" t="s">
        <v>2752</v>
      </c>
      <c r="E211" s="136"/>
      <c r="F211" s="137">
        <v>1</v>
      </c>
      <c r="G211" s="147" t="s">
        <v>35</v>
      </c>
      <c r="H211" s="147">
        <v>42955.12</v>
      </c>
      <c r="I211" s="147">
        <v>42955.12</v>
      </c>
      <c r="J211" s="138">
        <v>5.6571157211999894E-3</v>
      </c>
    </row>
    <row r="212" spans="1:10" ht="25.5">
      <c r="A212" s="139" t="s">
        <v>2753</v>
      </c>
      <c r="B212" s="139" t="s">
        <v>706</v>
      </c>
      <c r="C212" s="139" t="s">
        <v>73</v>
      </c>
      <c r="D212" s="139" t="s">
        <v>2754</v>
      </c>
      <c r="E212" s="140" t="s">
        <v>116</v>
      </c>
      <c r="F212" s="141">
        <v>1659.37</v>
      </c>
      <c r="G212" s="146">
        <v>9.52</v>
      </c>
      <c r="H212" s="146">
        <v>11.66</v>
      </c>
      <c r="I212" s="146">
        <v>19348.25</v>
      </c>
      <c r="J212" s="142">
        <v>2.5481313811417054E-3</v>
      </c>
    </row>
    <row r="213" spans="1:10" ht="25.5">
      <c r="A213" s="139" t="s">
        <v>2755</v>
      </c>
      <c r="B213" s="139" t="s">
        <v>2756</v>
      </c>
      <c r="C213" s="139" t="s">
        <v>73</v>
      </c>
      <c r="D213" s="139" t="s">
        <v>2757</v>
      </c>
      <c r="E213" s="140" t="s">
        <v>116</v>
      </c>
      <c r="F213" s="141">
        <v>208.92</v>
      </c>
      <c r="G213" s="146">
        <v>13.04</v>
      </c>
      <c r="H213" s="146">
        <v>15.97</v>
      </c>
      <c r="I213" s="146">
        <v>3336.45</v>
      </c>
      <c r="J213" s="142">
        <v>4.3940474960837506E-4</v>
      </c>
    </row>
    <row r="214" spans="1:10" ht="25.5">
      <c r="A214" s="139" t="s">
        <v>2758</v>
      </c>
      <c r="B214" s="139" t="s">
        <v>2759</v>
      </c>
      <c r="C214" s="139" t="s">
        <v>0</v>
      </c>
      <c r="D214" s="139" t="s">
        <v>2760</v>
      </c>
      <c r="E214" s="140" t="s">
        <v>7</v>
      </c>
      <c r="F214" s="141">
        <v>122.58</v>
      </c>
      <c r="G214" s="146">
        <v>14.45</v>
      </c>
      <c r="H214" s="146">
        <v>17.7</v>
      </c>
      <c r="I214" s="146">
        <v>2169.67</v>
      </c>
      <c r="J214" s="142">
        <v>2.8574182232097081E-4</v>
      </c>
    </row>
    <row r="215" spans="1:10" ht="38.25">
      <c r="A215" s="139" t="s">
        <v>2761</v>
      </c>
      <c r="B215" s="139" t="s">
        <v>2762</v>
      </c>
      <c r="C215" s="139" t="s">
        <v>0</v>
      </c>
      <c r="D215" s="139" t="s">
        <v>2763</v>
      </c>
      <c r="E215" s="140" t="s">
        <v>7</v>
      </c>
      <c r="F215" s="141">
        <v>73.2</v>
      </c>
      <c r="G215" s="146">
        <v>9.31</v>
      </c>
      <c r="H215" s="146">
        <v>11.4</v>
      </c>
      <c r="I215" s="146">
        <v>834.48</v>
      </c>
      <c r="J215" s="142">
        <v>1.0989958652256046E-4</v>
      </c>
    </row>
    <row r="216" spans="1:10" ht="25.5">
      <c r="A216" s="139" t="s">
        <v>2764</v>
      </c>
      <c r="B216" s="139" t="s">
        <v>2765</v>
      </c>
      <c r="C216" s="139" t="s">
        <v>0</v>
      </c>
      <c r="D216" s="139" t="s">
        <v>2766</v>
      </c>
      <c r="E216" s="140" t="s">
        <v>7</v>
      </c>
      <c r="F216" s="141">
        <v>189.91</v>
      </c>
      <c r="G216" s="146">
        <v>18.350000000000001</v>
      </c>
      <c r="H216" s="146">
        <v>22.47</v>
      </c>
      <c r="I216" s="146">
        <v>4267.28</v>
      </c>
      <c r="J216" s="142">
        <v>5.6199346608186147E-4</v>
      </c>
    </row>
    <row r="217" spans="1:10" ht="25.5">
      <c r="A217" s="139" t="s">
        <v>2767</v>
      </c>
      <c r="B217" s="139" t="s">
        <v>707</v>
      </c>
      <c r="C217" s="139" t="s">
        <v>0</v>
      </c>
      <c r="D217" s="139" t="s">
        <v>2768</v>
      </c>
      <c r="E217" s="140" t="s">
        <v>7</v>
      </c>
      <c r="F217" s="141">
        <v>89.13</v>
      </c>
      <c r="G217" s="146">
        <v>20.76</v>
      </c>
      <c r="H217" s="146">
        <v>25.42</v>
      </c>
      <c r="I217" s="146">
        <v>2265.6799999999998</v>
      </c>
      <c r="J217" s="142">
        <v>2.983861748543222E-4</v>
      </c>
    </row>
    <row r="218" spans="1:10">
      <c r="A218" s="139" t="s">
        <v>2769</v>
      </c>
      <c r="B218" s="139" t="s">
        <v>2770</v>
      </c>
      <c r="C218" s="139" t="s">
        <v>0</v>
      </c>
      <c r="D218" s="139" t="s">
        <v>2771</v>
      </c>
      <c r="E218" s="140" t="s">
        <v>6</v>
      </c>
      <c r="F218" s="141">
        <v>9</v>
      </c>
      <c r="G218" s="146">
        <v>27.72</v>
      </c>
      <c r="H218" s="146">
        <v>33.950000000000003</v>
      </c>
      <c r="I218" s="146">
        <v>305.55</v>
      </c>
      <c r="J218" s="142">
        <v>4.0240411588016905E-5</v>
      </c>
    </row>
    <row r="219" spans="1:10" ht="25.5">
      <c r="A219" s="139" t="s">
        <v>2772</v>
      </c>
      <c r="B219" s="139" t="s">
        <v>2773</v>
      </c>
      <c r="C219" s="139" t="s">
        <v>0</v>
      </c>
      <c r="D219" s="139" t="s">
        <v>2774</v>
      </c>
      <c r="E219" s="140" t="s">
        <v>7</v>
      </c>
      <c r="F219" s="141">
        <v>187.33</v>
      </c>
      <c r="G219" s="146">
        <v>29.35</v>
      </c>
      <c r="H219" s="146">
        <v>35.94</v>
      </c>
      <c r="I219" s="146">
        <v>6732.64</v>
      </c>
      <c r="J219" s="142">
        <v>8.8667715488118513E-4</v>
      </c>
    </row>
    <row r="220" spans="1:10" ht="38.25">
      <c r="A220" s="139" t="s">
        <v>2775</v>
      </c>
      <c r="B220" s="139" t="s">
        <v>2776</v>
      </c>
      <c r="C220" s="139" t="s">
        <v>0</v>
      </c>
      <c r="D220" s="139" t="s">
        <v>2777</v>
      </c>
      <c r="E220" s="140" t="s">
        <v>7</v>
      </c>
      <c r="F220" s="141">
        <v>74.11</v>
      </c>
      <c r="G220" s="146">
        <v>40.71</v>
      </c>
      <c r="H220" s="146">
        <v>49.86</v>
      </c>
      <c r="I220" s="146">
        <v>3695.12</v>
      </c>
      <c r="J220" s="142">
        <v>4.8664097420099173E-4</v>
      </c>
    </row>
    <row r="221" spans="1:10">
      <c r="A221" s="135" t="s">
        <v>422</v>
      </c>
      <c r="B221" s="135" t="s">
        <v>54</v>
      </c>
      <c r="C221" s="135"/>
      <c r="D221" s="135" t="s">
        <v>2778</v>
      </c>
      <c r="E221" s="136"/>
      <c r="F221" s="137">
        <v>1</v>
      </c>
      <c r="G221" s="147" t="s">
        <v>35</v>
      </c>
      <c r="H221" s="147">
        <v>39647.9</v>
      </c>
      <c r="I221" s="147">
        <v>39647.9</v>
      </c>
      <c r="J221" s="138">
        <v>5.2215605125201618E-3</v>
      </c>
    </row>
    <row r="222" spans="1:10" ht="25.5">
      <c r="A222" s="139" t="s">
        <v>2779</v>
      </c>
      <c r="B222" s="139" t="s">
        <v>244</v>
      </c>
      <c r="C222" s="139" t="s">
        <v>0</v>
      </c>
      <c r="D222" s="139" t="s">
        <v>245</v>
      </c>
      <c r="E222" s="140" t="s">
        <v>6</v>
      </c>
      <c r="F222" s="141">
        <v>36</v>
      </c>
      <c r="G222" s="146">
        <v>14.23</v>
      </c>
      <c r="H222" s="146">
        <v>17.43</v>
      </c>
      <c r="I222" s="146">
        <v>627.48</v>
      </c>
      <c r="J222" s="142">
        <v>8.2638041116834713E-5</v>
      </c>
    </row>
    <row r="223" spans="1:10" ht="25.5">
      <c r="A223" s="139" t="s">
        <v>2780</v>
      </c>
      <c r="B223" s="139" t="s">
        <v>242</v>
      </c>
      <c r="C223" s="139" t="s">
        <v>0</v>
      </c>
      <c r="D223" s="139" t="s">
        <v>243</v>
      </c>
      <c r="E223" s="140" t="s">
        <v>6</v>
      </c>
      <c r="F223" s="141">
        <v>34</v>
      </c>
      <c r="G223" s="146">
        <v>68.099999999999994</v>
      </c>
      <c r="H223" s="146">
        <v>83.4</v>
      </c>
      <c r="I223" s="146">
        <v>2835.6</v>
      </c>
      <c r="J223" s="142">
        <v>3.7344366257234735E-4</v>
      </c>
    </row>
    <row r="224" spans="1:10" ht="25.5">
      <c r="A224" s="139" t="s">
        <v>2781</v>
      </c>
      <c r="B224" s="139" t="s">
        <v>2782</v>
      </c>
      <c r="C224" s="139" t="s">
        <v>0</v>
      </c>
      <c r="D224" s="139" t="s">
        <v>2783</v>
      </c>
      <c r="E224" s="140" t="s">
        <v>6</v>
      </c>
      <c r="F224" s="141">
        <v>23</v>
      </c>
      <c r="G224" s="146">
        <v>70.38</v>
      </c>
      <c r="H224" s="146">
        <v>86.19</v>
      </c>
      <c r="I224" s="146">
        <v>1982.37</v>
      </c>
      <c r="J224" s="142">
        <v>2.6107473316883351E-4</v>
      </c>
    </row>
    <row r="225" spans="1:10" ht="25.5">
      <c r="A225" s="139" t="s">
        <v>2784</v>
      </c>
      <c r="B225" s="139" t="s">
        <v>713</v>
      </c>
      <c r="C225" s="139" t="s">
        <v>0</v>
      </c>
      <c r="D225" s="139" t="s">
        <v>714</v>
      </c>
      <c r="E225" s="140" t="s">
        <v>6</v>
      </c>
      <c r="F225" s="141">
        <v>23</v>
      </c>
      <c r="G225" s="146">
        <v>80.489999999999995</v>
      </c>
      <c r="H225" s="146">
        <v>98.58</v>
      </c>
      <c r="I225" s="146">
        <v>2267.34</v>
      </c>
      <c r="J225" s="142">
        <v>2.986047940107159E-4</v>
      </c>
    </row>
    <row r="226" spans="1:10">
      <c r="A226" s="139" t="s">
        <v>2785</v>
      </c>
      <c r="B226" s="139" t="s">
        <v>715</v>
      </c>
      <c r="C226" s="139" t="s">
        <v>0</v>
      </c>
      <c r="D226" s="139" t="s">
        <v>716</v>
      </c>
      <c r="E226" s="140" t="s">
        <v>6</v>
      </c>
      <c r="F226" s="141">
        <v>4</v>
      </c>
      <c r="G226" s="146">
        <v>130.47</v>
      </c>
      <c r="H226" s="146">
        <v>159.79</v>
      </c>
      <c r="I226" s="146">
        <v>639.16</v>
      </c>
      <c r="J226" s="142">
        <v>8.4176277108809967E-5</v>
      </c>
    </row>
    <row r="227" spans="1:10" ht="25.5">
      <c r="A227" s="139" t="s">
        <v>2786</v>
      </c>
      <c r="B227" s="139" t="s">
        <v>2787</v>
      </c>
      <c r="C227" s="139" t="s">
        <v>0</v>
      </c>
      <c r="D227" s="139" t="s">
        <v>2788</v>
      </c>
      <c r="E227" s="140" t="s">
        <v>6</v>
      </c>
      <c r="F227" s="141">
        <v>10</v>
      </c>
      <c r="G227" s="146">
        <v>187.01</v>
      </c>
      <c r="H227" s="146">
        <v>229.03</v>
      </c>
      <c r="I227" s="146">
        <v>2290.3000000000002</v>
      </c>
      <c r="J227" s="142">
        <v>3.0162858667987273E-4</v>
      </c>
    </row>
    <row r="228" spans="1:10" ht="38.25">
      <c r="A228" s="139" t="s">
        <v>2789</v>
      </c>
      <c r="B228" s="139" t="s">
        <v>2790</v>
      </c>
      <c r="C228" s="139" t="s">
        <v>73</v>
      </c>
      <c r="D228" s="139" t="s">
        <v>2791</v>
      </c>
      <c r="E228" s="140" t="s">
        <v>20</v>
      </c>
      <c r="F228" s="141">
        <v>2</v>
      </c>
      <c r="G228" s="146">
        <v>174.98</v>
      </c>
      <c r="H228" s="146">
        <v>214.3</v>
      </c>
      <c r="I228" s="146">
        <v>428.6</v>
      </c>
      <c r="J228" s="142">
        <v>5.6445885801420535E-5</v>
      </c>
    </row>
    <row r="229" spans="1:10" ht="38.25">
      <c r="A229" s="139" t="s">
        <v>2792</v>
      </c>
      <c r="B229" s="139" t="s">
        <v>2793</v>
      </c>
      <c r="C229" s="139" t="s">
        <v>73</v>
      </c>
      <c r="D229" s="139" t="s">
        <v>2794</v>
      </c>
      <c r="E229" s="140" t="s">
        <v>20</v>
      </c>
      <c r="F229" s="141">
        <v>5</v>
      </c>
      <c r="G229" s="146">
        <v>281.3</v>
      </c>
      <c r="H229" s="146">
        <v>344.51</v>
      </c>
      <c r="I229" s="146">
        <v>1722.55</v>
      </c>
      <c r="J229" s="142">
        <v>2.2685688424460324E-4</v>
      </c>
    </row>
    <row r="230" spans="1:10" ht="25.5">
      <c r="A230" s="139" t="s">
        <v>2795</v>
      </c>
      <c r="B230" s="139" t="s">
        <v>2796</v>
      </c>
      <c r="C230" s="139" t="s">
        <v>73</v>
      </c>
      <c r="D230" s="139" t="s">
        <v>2797</v>
      </c>
      <c r="E230" s="140" t="s">
        <v>20</v>
      </c>
      <c r="F230" s="141">
        <v>32</v>
      </c>
      <c r="G230" s="146">
        <v>71.8</v>
      </c>
      <c r="H230" s="146">
        <v>87.93</v>
      </c>
      <c r="I230" s="146">
        <v>2813.76</v>
      </c>
      <c r="J230" s="142">
        <v>3.7056737198461279E-4</v>
      </c>
    </row>
    <row r="231" spans="1:10" ht="25.5">
      <c r="A231" s="139" t="s">
        <v>2798</v>
      </c>
      <c r="B231" s="139" t="s">
        <v>2799</v>
      </c>
      <c r="C231" s="139" t="s">
        <v>73</v>
      </c>
      <c r="D231" s="139" t="s">
        <v>2800</v>
      </c>
      <c r="E231" s="140" t="s">
        <v>20</v>
      </c>
      <c r="F231" s="141">
        <v>9</v>
      </c>
      <c r="G231" s="146">
        <v>691.35</v>
      </c>
      <c r="H231" s="146">
        <v>846.7</v>
      </c>
      <c r="I231" s="146">
        <v>7620.3</v>
      </c>
      <c r="J231" s="142">
        <v>1.0035804563055645E-3</v>
      </c>
    </row>
    <row r="232" spans="1:10" ht="25.5">
      <c r="A232" s="139" t="s">
        <v>2801</v>
      </c>
      <c r="B232" s="139" t="s">
        <v>2802</v>
      </c>
      <c r="C232" s="139" t="s">
        <v>0</v>
      </c>
      <c r="D232" s="139" t="s">
        <v>2803</v>
      </c>
      <c r="E232" s="140" t="s">
        <v>6</v>
      </c>
      <c r="F232" s="141">
        <v>1</v>
      </c>
      <c r="G232" s="146">
        <v>88.86</v>
      </c>
      <c r="H232" s="146">
        <v>108.83</v>
      </c>
      <c r="I232" s="146">
        <v>108.83</v>
      </c>
      <c r="J232" s="142">
        <v>1.4332724572488561E-5</v>
      </c>
    </row>
    <row r="233" spans="1:10" ht="25.5">
      <c r="A233" s="139" t="s">
        <v>2804</v>
      </c>
      <c r="B233" s="139" t="s">
        <v>416</v>
      </c>
      <c r="C233" s="139" t="s">
        <v>0</v>
      </c>
      <c r="D233" s="139" t="s">
        <v>417</v>
      </c>
      <c r="E233" s="140" t="s">
        <v>6</v>
      </c>
      <c r="F233" s="141">
        <v>1</v>
      </c>
      <c r="G233" s="146">
        <v>209.58</v>
      </c>
      <c r="H233" s="146">
        <v>256.67</v>
      </c>
      <c r="I233" s="146">
        <v>256.67</v>
      </c>
      <c r="J233" s="142">
        <v>3.3802999320230074E-5</v>
      </c>
    </row>
    <row r="234" spans="1:10" ht="25.5">
      <c r="A234" s="139" t="s">
        <v>2805</v>
      </c>
      <c r="B234" s="139" t="s">
        <v>2806</v>
      </c>
      <c r="C234" s="139" t="s">
        <v>0</v>
      </c>
      <c r="D234" s="139" t="s">
        <v>2807</v>
      </c>
      <c r="E234" s="140" t="s">
        <v>6</v>
      </c>
      <c r="F234" s="141">
        <v>1</v>
      </c>
      <c r="G234" s="146">
        <v>105.43</v>
      </c>
      <c r="H234" s="146">
        <v>129.12</v>
      </c>
      <c r="I234" s="146">
        <v>129.12</v>
      </c>
      <c r="J234" s="142">
        <v>1.700488281539762E-5</v>
      </c>
    </row>
    <row r="235" spans="1:10" ht="25.5">
      <c r="A235" s="139" t="s">
        <v>2808</v>
      </c>
      <c r="B235" s="139" t="s">
        <v>2809</v>
      </c>
      <c r="C235" s="139" t="s">
        <v>0</v>
      </c>
      <c r="D235" s="139" t="s">
        <v>2810</v>
      </c>
      <c r="E235" s="140" t="s">
        <v>6</v>
      </c>
      <c r="F235" s="141">
        <v>1</v>
      </c>
      <c r="G235" s="146">
        <v>1615.24</v>
      </c>
      <c r="H235" s="146">
        <v>1978.18</v>
      </c>
      <c r="I235" s="146">
        <v>1978.18</v>
      </c>
      <c r="J235" s="142">
        <v>2.6052291734636978E-4</v>
      </c>
    </row>
    <row r="236" spans="1:10" ht="51">
      <c r="A236" s="139" t="s">
        <v>2811</v>
      </c>
      <c r="B236" s="139" t="s">
        <v>2812</v>
      </c>
      <c r="C236" s="139" t="s">
        <v>73</v>
      </c>
      <c r="D236" s="139" t="s">
        <v>2813</v>
      </c>
      <c r="E236" s="140" t="s">
        <v>20</v>
      </c>
      <c r="F236" s="141">
        <v>1</v>
      </c>
      <c r="G236" s="146">
        <v>11388.62</v>
      </c>
      <c r="H236" s="146">
        <v>13947.64</v>
      </c>
      <c r="I236" s="146">
        <v>13947.64</v>
      </c>
      <c r="J236" s="142">
        <v>1.8368802954720606E-3</v>
      </c>
    </row>
    <row r="237" spans="1:10">
      <c r="A237" s="135" t="s">
        <v>423</v>
      </c>
      <c r="B237" s="135" t="s">
        <v>54</v>
      </c>
      <c r="C237" s="135"/>
      <c r="D237" s="135" t="s">
        <v>2814</v>
      </c>
      <c r="E237" s="136"/>
      <c r="F237" s="137">
        <v>1</v>
      </c>
      <c r="G237" s="147" t="s">
        <v>35</v>
      </c>
      <c r="H237" s="147">
        <v>35122.99</v>
      </c>
      <c r="I237" s="147">
        <v>35122.99</v>
      </c>
      <c r="J237" s="138">
        <v>4.6256376167625657E-3</v>
      </c>
    </row>
    <row r="238" spans="1:10" ht="25.5">
      <c r="A238" s="139" t="s">
        <v>2815</v>
      </c>
      <c r="B238" s="139" t="s">
        <v>2816</v>
      </c>
      <c r="C238" s="139" t="s">
        <v>0</v>
      </c>
      <c r="D238" s="139" t="s">
        <v>2817</v>
      </c>
      <c r="E238" s="140" t="s">
        <v>6</v>
      </c>
      <c r="F238" s="141">
        <v>379</v>
      </c>
      <c r="G238" s="146">
        <v>15.27</v>
      </c>
      <c r="H238" s="146">
        <v>18.7</v>
      </c>
      <c r="I238" s="146">
        <v>7087.3</v>
      </c>
      <c r="J238" s="142">
        <v>9.3338526934299529E-4</v>
      </c>
    </row>
    <row r="239" spans="1:10" ht="25.5">
      <c r="A239" s="139" t="s">
        <v>2818</v>
      </c>
      <c r="B239" s="139" t="s">
        <v>2819</v>
      </c>
      <c r="C239" s="139" t="s">
        <v>0</v>
      </c>
      <c r="D239" s="139" t="s">
        <v>2820</v>
      </c>
      <c r="E239" s="140" t="s">
        <v>6</v>
      </c>
      <c r="F239" s="141">
        <v>32</v>
      </c>
      <c r="G239" s="146">
        <v>35.11</v>
      </c>
      <c r="H239" s="146">
        <v>43</v>
      </c>
      <c r="I239" s="146">
        <v>1376</v>
      </c>
      <c r="J239" s="142">
        <v>1.8121684289023484E-4</v>
      </c>
    </row>
    <row r="240" spans="1:10" ht="25.5">
      <c r="A240" s="139" t="s">
        <v>2821</v>
      </c>
      <c r="B240" s="139" t="s">
        <v>2822</v>
      </c>
      <c r="C240" s="139" t="s">
        <v>0</v>
      </c>
      <c r="D240" s="139" t="s">
        <v>2823</v>
      </c>
      <c r="E240" s="140" t="s">
        <v>6</v>
      </c>
      <c r="F240" s="141">
        <v>176</v>
      </c>
      <c r="G240" s="146">
        <v>39.770000000000003</v>
      </c>
      <c r="H240" s="146">
        <v>48.71</v>
      </c>
      <c r="I240" s="146">
        <v>8572.9599999999991</v>
      </c>
      <c r="J240" s="142">
        <v>1.1290441463839155E-3</v>
      </c>
    </row>
    <row r="241" spans="1:10" ht="25.5">
      <c r="A241" s="139" t="s">
        <v>2824</v>
      </c>
      <c r="B241" s="139" t="s">
        <v>246</v>
      </c>
      <c r="C241" s="139" t="s">
        <v>0</v>
      </c>
      <c r="D241" s="139" t="s">
        <v>247</v>
      </c>
      <c r="E241" s="140" t="s">
        <v>6</v>
      </c>
      <c r="F241" s="141">
        <v>86</v>
      </c>
      <c r="G241" s="146">
        <v>51.83</v>
      </c>
      <c r="H241" s="146">
        <v>63.48</v>
      </c>
      <c r="I241" s="146">
        <v>5459.28</v>
      </c>
      <c r="J241" s="142">
        <v>7.1897782416700676E-4</v>
      </c>
    </row>
    <row r="242" spans="1:10" ht="25.5">
      <c r="A242" s="139" t="s">
        <v>2825</v>
      </c>
      <c r="B242" s="139" t="s">
        <v>2826</v>
      </c>
      <c r="C242" s="139" t="s">
        <v>0</v>
      </c>
      <c r="D242" s="139" t="s">
        <v>2827</v>
      </c>
      <c r="E242" s="140" t="s">
        <v>6</v>
      </c>
      <c r="F242" s="141">
        <v>54</v>
      </c>
      <c r="G242" s="146">
        <v>33.549999999999997</v>
      </c>
      <c r="H242" s="146">
        <v>41.09</v>
      </c>
      <c r="I242" s="146">
        <v>2218.86</v>
      </c>
      <c r="J242" s="142">
        <v>2.9222006105772278E-4</v>
      </c>
    </row>
    <row r="243" spans="1:10" ht="25.5">
      <c r="A243" s="139" t="s">
        <v>2828</v>
      </c>
      <c r="B243" s="139" t="s">
        <v>717</v>
      </c>
      <c r="C243" s="139" t="s">
        <v>0</v>
      </c>
      <c r="D243" s="139" t="s">
        <v>718</v>
      </c>
      <c r="E243" s="140" t="s">
        <v>6</v>
      </c>
      <c r="F243" s="141">
        <v>50</v>
      </c>
      <c r="G243" s="146">
        <v>40.89</v>
      </c>
      <c r="H243" s="146">
        <v>50.08</v>
      </c>
      <c r="I243" s="146">
        <v>2504</v>
      </c>
      <c r="J243" s="142">
        <v>3.2977251060839252E-4</v>
      </c>
    </row>
    <row r="244" spans="1:10" ht="25.5">
      <c r="A244" s="139" t="s">
        <v>2829</v>
      </c>
      <c r="B244" s="139" t="s">
        <v>2830</v>
      </c>
      <c r="C244" s="139" t="s">
        <v>0</v>
      </c>
      <c r="D244" s="139" t="s">
        <v>2831</v>
      </c>
      <c r="E244" s="140" t="s">
        <v>6</v>
      </c>
      <c r="F244" s="141">
        <v>25</v>
      </c>
      <c r="G244" s="146">
        <v>54</v>
      </c>
      <c r="H244" s="146">
        <v>66.13</v>
      </c>
      <c r="I244" s="146">
        <v>1653.25</v>
      </c>
      <c r="J244" s="142">
        <v>2.1773019295659939E-4</v>
      </c>
    </row>
    <row r="245" spans="1:10" ht="25.5">
      <c r="A245" s="139" t="s">
        <v>2832</v>
      </c>
      <c r="B245" s="139" t="s">
        <v>2833</v>
      </c>
      <c r="C245" s="139" t="s">
        <v>0</v>
      </c>
      <c r="D245" s="139" t="s">
        <v>2834</v>
      </c>
      <c r="E245" s="140" t="s">
        <v>6</v>
      </c>
      <c r="F245" s="141">
        <v>3</v>
      </c>
      <c r="G245" s="146">
        <v>50.92</v>
      </c>
      <c r="H245" s="146">
        <v>62.36</v>
      </c>
      <c r="I245" s="146">
        <v>187.08</v>
      </c>
      <c r="J245" s="142">
        <v>2.4638115529000825E-5</v>
      </c>
    </row>
    <row r="246" spans="1:10" ht="25.5">
      <c r="A246" s="139" t="s">
        <v>2835</v>
      </c>
      <c r="B246" s="139" t="s">
        <v>2836</v>
      </c>
      <c r="C246" s="139" t="s">
        <v>0</v>
      </c>
      <c r="D246" s="139" t="s">
        <v>2837</v>
      </c>
      <c r="E246" s="140" t="s">
        <v>6</v>
      </c>
      <c r="F246" s="141">
        <v>1</v>
      </c>
      <c r="G246" s="146">
        <v>93.65</v>
      </c>
      <c r="H246" s="146">
        <v>114.69</v>
      </c>
      <c r="I246" s="146">
        <v>114.69</v>
      </c>
      <c r="J246" s="142">
        <v>1.5104476534215869E-5</v>
      </c>
    </row>
    <row r="247" spans="1:10" ht="38.25">
      <c r="A247" s="139" t="s">
        <v>2838</v>
      </c>
      <c r="B247" s="139" t="s">
        <v>2839</v>
      </c>
      <c r="C247" s="139" t="s">
        <v>73</v>
      </c>
      <c r="D247" s="139" t="s">
        <v>2840</v>
      </c>
      <c r="E247" s="140" t="s">
        <v>20</v>
      </c>
      <c r="F247" s="141">
        <v>33</v>
      </c>
      <c r="G247" s="146">
        <v>147.21</v>
      </c>
      <c r="H247" s="146">
        <v>180.29</v>
      </c>
      <c r="I247" s="146">
        <v>5949.57</v>
      </c>
      <c r="J247" s="142">
        <v>7.8354817729248149E-4</v>
      </c>
    </row>
    <row r="248" spans="1:10">
      <c r="A248" s="135" t="s">
        <v>424</v>
      </c>
      <c r="B248" s="135" t="s">
        <v>54</v>
      </c>
      <c r="C248" s="135"/>
      <c r="D248" s="135" t="s">
        <v>2841</v>
      </c>
      <c r="E248" s="136"/>
      <c r="F248" s="137">
        <v>1</v>
      </c>
      <c r="G248" s="147" t="s">
        <v>35</v>
      </c>
      <c r="H248" s="147">
        <v>49971.08</v>
      </c>
      <c r="I248" s="147">
        <v>49971.08</v>
      </c>
      <c r="J248" s="138">
        <v>6.5811056347495327E-3</v>
      </c>
    </row>
    <row r="249" spans="1:10" ht="38.25">
      <c r="A249" s="139" t="s">
        <v>2842</v>
      </c>
      <c r="B249" s="139" t="s">
        <v>2843</v>
      </c>
      <c r="C249" s="139" t="s">
        <v>73</v>
      </c>
      <c r="D249" s="139" t="s">
        <v>2844</v>
      </c>
      <c r="E249" s="140" t="s">
        <v>20</v>
      </c>
      <c r="F249" s="141">
        <v>29</v>
      </c>
      <c r="G249" s="146">
        <v>123.43</v>
      </c>
      <c r="H249" s="146">
        <v>151.16</v>
      </c>
      <c r="I249" s="146">
        <v>4383.6400000000003</v>
      </c>
      <c r="J249" s="142">
        <v>5.7731787875534089E-4</v>
      </c>
    </row>
    <row r="250" spans="1:10" ht="38.25">
      <c r="A250" s="139" t="s">
        <v>2845</v>
      </c>
      <c r="B250" s="139" t="s">
        <v>2846</v>
      </c>
      <c r="C250" s="139" t="s">
        <v>73</v>
      </c>
      <c r="D250" s="139" t="s">
        <v>2847</v>
      </c>
      <c r="E250" s="140" t="s">
        <v>20</v>
      </c>
      <c r="F250" s="141">
        <v>47</v>
      </c>
      <c r="G250" s="146">
        <v>171.51</v>
      </c>
      <c r="H250" s="146">
        <v>210.05</v>
      </c>
      <c r="I250" s="146">
        <v>9872.35</v>
      </c>
      <c r="J250" s="142">
        <v>1.3001715835082922E-3</v>
      </c>
    </row>
    <row r="251" spans="1:10" ht="38.25">
      <c r="A251" s="139" t="s">
        <v>2848</v>
      </c>
      <c r="B251" s="139" t="s">
        <v>2849</v>
      </c>
      <c r="C251" s="139" t="s">
        <v>73</v>
      </c>
      <c r="D251" s="139" t="s">
        <v>2850</v>
      </c>
      <c r="E251" s="140" t="s">
        <v>20</v>
      </c>
      <c r="F251" s="141">
        <v>303</v>
      </c>
      <c r="G251" s="146">
        <v>91.29</v>
      </c>
      <c r="H251" s="146">
        <v>111.8</v>
      </c>
      <c r="I251" s="146">
        <v>33875.4</v>
      </c>
      <c r="J251" s="142">
        <v>4.4613321509039692E-3</v>
      </c>
    </row>
    <row r="252" spans="1:10">
      <c r="A252" s="139" t="s">
        <v>2851</v>
      </c>
      <c r="B252" s="139" t="s">
        <v>2852</v>
      </c>
      <c r="C252" s="139" t="s">
        <v>73</v>
      </c>
      <c r="D252" s="139" t="s">
        <v>2853</v>
      </c>
      <c r="E252" s="140" t="s">
        <v>20</v>
      </c>
      <c r="F252" s="141">
        <v>9</v>
      </c>
      <c r="G252" s="146">
        <v>166.91</v>
      </c>
      <c r="H252" s="146">
        <v>204.41</v>
      </c>
      <c r="I252" s="146">
        <v>1839.69</v>
      </c>
      <c r="J252" s="142">
        <v>2.4228402158193036E-4</v>
      </c>
    </row>
    <row r="253" spans="1:10">
      <c r="A253" s="130" t="s">
        <v>425</v>
      </c>
      <c r="B253" s="131" t="s">
        <v>54</v>
      </c>
      <c r="C253" s="131"/>
      <c r="D253" s="131" t="s">
        <v>680</v>
      </c>
      <c r="E253" s="132"/>
      <c r="F253" s="133">
        <v>1</v>
      </c>
      <c r="G253" s="149" t="s">
        <v>35</v>
      </c>
      <c r="H253" s="149">
        <v>96489.8</v>
      </c>
      <c r="I253" s="149">
        <v>96489.8</v>
      </c>
      <c r="J253" s="134">
        <v>1.2707541371446354E-2</v>
      </c>
    </row>
    <row r="254" spans="1:10" ht="25.5">
      <c r="A254" s="139" t="s">
        <v>426</v>
      </c>
      <c r="B254" s="139" t="s">
        <v>681</v>
      </c>
      <c r="C254" s="139" t="s">
        <v>682</v>
      </c>
      <c r="D254" s="139" t="s">
        <v>683</v>
      </c>
      <c r="E254" s="140" t="s">
        <v>20</v>
      </c>
      <c r="F254" s="141">
        <v>2</v>
      </c>
      <c r="G254" s="146">
        <v>39393.24</v>
      </c>
      <c r="H254" s="146">
        <v>48244.9</v>
      </c>
      <c r="I254" s="146">
        <v>96489.8</v>
      </c>
      <c r="J254" s="142">
        <v>1.2707541371446354E-2</v>
      </c>
    </row>
    <row r="255" spans="1:10">
      <c r="A255" s="130" t="s">
        <v>427</v>
      </c>
      <c r="B255" s="131" t="s">
        <v>54</v>
      </c>
      <c r="C255" s="131"/>
      <c r="D255" s="131" t="s">
        <v>419</v>
      </c>
      <c r="E255" s="132"/>
      <c r="F255" s="133">
        <v>1</v>
      </c>
      <c r="G255" s="149" t="s">
        <v>35</v>
      </c>
      <c r="H255" s="149">
        <v>221617.97</v>
      </c>
      <c r="I255" s="149">
        <v>221617.97</v>
      </c>
      <c r="J255" s="134">
        <v>2.9186707013911906E-2</v>
      </c>
    </row>
    <row r="256" spans="1:10" ht="38.25">
      <c r="A256" s="139" t="s">
        <v>428</v>
      </c>
      <c r="B256" s="139" t="s">
        <v>684</v>
      </c>
      <c r="C256" s="139" t="s">
        <v>73</v>
      </c>
      <c r="D256" s="139" t="s">
        <v>685</v>
      </c>
      <c r="E256" s="140" t="s">
        <v>20</v>
      </c>
      <c r="F256" s="141">
        <v>11</v>
      </c>
      <c r="G256" s="146">
        <v>1264.0899999999999</v>
      </c>
      <c r="H256" s="146">
        <v>1548.13</v>
      </c>
      <c r="I256" s="146">
        <v>17029.43</v>
      </c>
      <c r="J256" s="142">
        <v>2.2427467593170436E-3</v>
      </c>
    </row>
    <row r="257" spans="1:10" ht="25.5">
      <c r="A257" s="139" t="s">
        <v>744</v>
      </c>
      <c r="B257" s="139" t="s">
        <v>686</v>
      </c>
      <c r="C257" s="139" t="s">
        <v>73</v>
      </c>
      <c r="D257" s="139" t="s">
        <v>687</v>
      </c>
      <c r="E257" s="140" t="s">
        <v>20</v>
      </c>
      <c r="F257" s="141">
        <v>24</v>
      </c>
      <c r="G257" s="146">
        <v>285.23</v>
      </c>
      <c r="H257" s="146">
        <v>349.32</v>
      </c>
      <c r="I257" s="146">
        <v>8383.68</v>
      </c>
      <c r="J257" s="142">
        <v>1.1041162946235496E-3</v>
      </c>
    </row>
    <row r="258" spans="1:10" ht="25.5">
      <c r="A258" s="139" t="s">
        <v>755</v>
      </c>
      <c r="B258" s="139" t="s">
        <v>688</v>
      </c>
      <c r="C258" s="139" t="s">
        <v>73</v>
      </c>
      <c r="D258" s="139" t="s">
        <v>689</v>
      </c>
      <c r="E258" s="140" t="s">
        <v>20</v>
      </c>
      <c r="F258" s="141">
        <v>62</v>
      </c>
      <c r="G258" s="146">
        <v>156.81</v>
      </c>
      <c r="H258" s="146">
        <v>192.05</v>
      </c>
      <c r="I258" s="146">
        <v>11907.1</v>
      </c>
      <c r="J258" s="142">
        <v>1.5681446729493571E-3</v>
      </c>
    </row>
    <row r="259" spans="1:10" ht="25.5">
      <c r="A259" s="139" t="s">
        <v>763</v>
      </c>
      <c r="B259" s="139" t="s">
        <v>690</v>
      </c>
      <c r="C259" s="139" t="s">
        <v>0</v>
      </c>
      <c r="D259" s="139" t="s">
        <v>691</v>
      </c>
      <c r="E259" s="140" t="s">
        <v>6</v>
      </c>
      <c r="F259" s="141">
        <v>65</v>
      </c>
      <c r="G259" s="146">
        <v>353.14</v>
      </c>
      <c r="H259" s="146">
        <v>432.49</v>
      </c>
      <c r="I259" s="146">
        <v>28111.85</v>
      </c>
      <c r="J259" s="142">
        <v>3.7022824889562855E-3</v>
      </c>
    </row>
    <row r="260" spans="1:10" ht="25.5">
      <c r="A260" s="139" t="s">
        <v>769</v>
      </c>
      <c r="B260" s="139" t="s">
        <v>692</v>
      </c>
      <c r="C260" s="139" t="s">
        <v>73</v>
      </c>
      <c r="D260" s="139" t="s">
        <v>693</v>
      </c>
      <c r="E260" s="140" t="s">
        <v>20</v>
      </c>
      <c r="F260" s="141">
        <v>15</v>
      </c>
      <c r="G260" s="146">
        <v>65.78</v>
      </c>
      <c r="H260" s="146">
        <v>80.56</v>
      </c>
      <c r="I260" s="146">
        <v>1208.4000000000001</v>
      </c>
      <c r="J260" s="142">
        <v>1.5914420999168591E-4</v>
      </c>
    </row>
    <row r="261" spans="1:10" ht="25.5">
      <c r="A261" s="139" t="s">
        <v>781</v>
      </c>
      <c r="B261" s="139" t="s">
        <v>694</v>
      </c>
      <c r="C261" s="139" t="s">
        <v>73</v>
      </c>
      <c r="D261" s="139" t="s">
        <v>695</v>
      </c>
      <c r="E261" s="140" t="s">
        <v>20</v>
      </c>
      <c r="F261" s="141">
        <v>11</v>
      </c>
      <c r="G261" s="146">
        <v>134.55000000000001</v>
      </c>
      <c r="H261" s="146">
        <v>164.78</v>
      </c>
      <c r="I261" s="146">
        <v>1812.58</v>
      </c>
      <c r="J261" s="142">
        <v>2.3871368102178916E-4</v>
      </c>
    </row>
    <row r="262" spans="1:10" ht="25.5">
      <c r="A262" s="139" t="s">
        <v>2854</v>
      </c>
      <c r="B262" s="139" t="s">
        <v>696</v>
      </c>
      <c r="C262" s="139" t="s">
        <v>73</v>
      </c>
      <c r="D262" s="139" t="s">
        <v>697</v>
      </c>
      <c r="E262" s="140" t="s">
        <v>20</v>
      </c>
      <c r="F262" s="141">
        <v>21</v>
      </c>
      <c r="G262" s="146">
        <v>103.66</v>
      </c>
      <c r="H262" s="146">
        <v>126.95</v>
      </c>
      <c r="I262" s="146">
        <v>2665.95</v>
      </c>
      <c r="J262" s="142">
        <v>3.5110104818548082E-4</v>
      </c>
    </row>
    <row r="263" spans="1:10">
      <c r="A263" s="139" t="s">
        <v>2855</v>
      </c>
      <c r="B263" s="139" t="s">
        <v>698</v>
      </c>
      <c r="C263" s="139" t="s">
        <v>73</v>
      </c>
      <c r="D263" s="139" t="s">
        <v>699</v>
      </c>
      <c r="E263" s="140" t="s">
        <v>20</v>
      </c>
      <c r="F263" s="141">
        <v>9</v>
      </c>
      <c r="G263" s="146">
        <v>211.99</v>
      </c>
      <c r="H263" s="146">
        <v>259.62</v>
      </c>
      <c r="I263" s="146">
        <v>2336.58</v>
      </c>
      <c r="J263" s="142">
        <v>3.077235834015007E-4</v>
      </c>
    </row>
    <row r="264" spans="1:10" ht="25.5">
      <c r="A264" s="139" t="s">
        <v>2856</v>
      </c>
      <c r="B264" s="139" t="s">
        <v>700</v>
      </c>
      <c r="C264" s="139" t="s">
        <v>73</v>
      </c>
      <c r="D264" s="139" t="s">
        <v>701</v>
      </c>
      <c r="E264" s="140" t="s">
        <v>20</v>
      </c>
      <c r="F264" s="141">
        <v>62</v>
      </c>
      <c r="G264" s="146">
        <v>188.44</v>
      </c>
      <c r="H264" s="146">
        <v>230.78</v>
      </c>
      <c r="I264" s="146">
        <v>14308.36</v>
      </c>
      <c r="J264" s="142">
        <v>1.8843865015529947E-3</v>
      </c>
    </row>
    <row r="265" spans="1:10" ht="38.25">
      <c r="A265" s="139" t="s">
        <v>2857</v>
      </c>
      <c r="B265" s="139" t="s">
        <v>702</v>
      </c>
      <c r="C265" s="139" t="s">
        <v>73</v>
      </c>
      <c r="D265" s="139" t="s">
        <v>703</v>
      </c>
      <c r="E265" s="140" t="s">
        <v>20</v>
      </c>
      <c r="F265" s="141">
        <v>22</v>
      </c>
      <c r="G265" s="146">
        <v>379.98</v>
      </c>
      <c r="H265" s="146">
        <v>465.36</v>
      </c>
      <c r="I265" s="146">
        <v>10237.92</v>
      </c>
      <c r="J265" s="142">
        <v>1.3483165262810997E-3</v>
      </c>
    </row>
    <row r="266" spans="1:10" ht="25.5">
      <c r="A266" s="139" t="s">
        <v>2858</v>
      </c>
      <c r="B266" s="139" t="s">
        <v>704</v>
      </c>
      <c r="C266" s="139" t="s">
        <v>73</v>
      </c>
      <c r="D266" s="139" t="s">
        <v>705</v>
      </c>
      <c r="E266" s="140" t="s">
        <v>20</v>
      </c>
      <c r="F266" s="141">
        <v>22</v>
      </c>
      <c r="G266" s="146">
        <v>44.39</v>
      </c>
      <c r="H266" s="146">
        <v>54.36</v>
      </c>
      <c r="I266" s="146">
        <v>1195.92</v>
      </c>
      <c r="J266" s="142">
        <v>1.575006153701233E-4</v>
      </c>
    </row>
    <row r="267" spans="1:10" ht="25.5">
      <c r="A267" s="139" t="s">
        <v>2859</v>
      </c>
      <c r="B267" s="139" t="s">
        <v>2860</v>
      </c>
      <c r="C267" s="139" t="s">
        <v>0</v>
      </c>
      <c r="D267" s="139" t="s">
        <v>2861</v>
      </c>
      <c r="E267" s="140" t="s">
        <v>6</v>
      </c>
      <c r="F267" s="141">
        <v>9</v>
      </c>
      <c r="G267" s="146">
        <v>14.56</v>
      </c>
      <c r="H267" s="146">
        <v>17.829999999999998</v>
      </c>
      <c r="I267" s="146">
        <v>160.47</v>
      </c>
      <c r="J267" s="142">
        <v>2.1133624112351734E-5</v>
      </c>
    </row>
    <row r="268" spans="1:10" ht="25.5">
      <c r="A268" s="139" t="s">
        <v>2862</v>
      </c>
      <c r="B268" s="139" t="s">
        <v>2863</v>
      </c>
      <c r="C268" s="139" t="s">
        <v>73</v>
      </c>
      <c r="D268" s="139" t="s">
        <v>2864</v>
      </c>
      <c r="E268" s="140" t="s">
        <v>20</v>
      </c>
      <c r="F268" s="141">
        <v>85</v>
      </c>
      <c r="G268" s="146">
        <v>240.44</v>
      </c>
      <c r="H268" s="146">
        <v>294.47000000000003</v>
      </c>
      <c r="I268" s="146">
        <v>25029.95</v>
      </c>
      <c r="J268" s="142">
        <v>3.2964015382997338E-3</v>
      </c>
    </row>
    <row r="269" spans="1:10" ht="25.5">
      <c r="A269" s="139" t="s">
        <v>2865</v>
      </c>
      <c r="B269" s="139" t="s">
        <v>2866</v>
      </c>
      <c r="C269" s="139" t="s">
        <v>0</v>
      </c>
      <c r="D269" s="139" t="s">
        <v>2867</v>
      </c>
      <c r="E269" s="140" t="s">
        <v>6</v>
      </c>
      <c r="F269" s="141">
        <v>85</v>
      </c>
      <c r="G269" s="146">
        <v>11.04</v>
      </c>
      <c r="H269" s="146">
        <v>13.52</v>
      </c>
      <c r="I269" s="146">
        <v>1149.2</v>
      </c>
      <c r="J269" s="142">
        <v>1.5134767140222231E-4</v>
      </c>
    </row>
    <row r="270" spans="1:10" ht="25.5">
      <c r="A270" s="139" t="s">
        <v>2868</v>
      </c>
      <c r="B270" s="139" t="s">
        <v>2869</v>
      </c>
      <c r="C270" s="139" t="s">
        <v>0</v>
      </c>
      <c r="D270" s="139" t="s">
        <v>2870</v>
      </c>
      <c r="E270" s="140" t="s">
        <v>6</v>
      </c>
      <c r="F270" s="141">
        <v>9</v>
      </c>
      <c r="G270" s="146">
        <v>76.819999999999993</v>
      </c>
      <c r="H270" s="146">
        <v>94.08</v>
      </c>
      <c r="I270" s="146">
        <v>846.72</v>
      </c>
      <c r="J270" s="142">
        <v>1.1151157355524685E-4</v>
      </c>
    </row>
    <row r="271" spans="1:10" ht="25.5">
      <c r="A271" s="139" t="s">
        <v>2871</v>
      </c>
      <c r="B271" s="139" t="s">
        <v>2872</v>
      </c>
      <c r="C271" s="139" t="s">
        <v>0</v>
      </c>
      <c r="D271" s="139" t="s">
        <v>2873</v>
      </c>
      <c r="E271" s="140" t="s">
        <v>6</v>
      </c>
      <c r="F271" s="141">
        <v>54</v>
      </c>
      <c r="G271" s="146">
        <v>162.06</v>
      </c>
      <c r="H271" s="146">
        <v>198.47</v>
      </c>
      <c r="I271" s="146">
        <v>10717.38</v>
      </c>
      <c r="J271" s="142">
        <v>1.4114605869585358E-3</v>
      </c>
    </row>
    <row r="272" spans="1:10" ht="25.5">
      <c r="A272" s="139" t="s">
        <v>2874</v>
      </c>
      <c r="B272" s="139" t="s">
        <v>2875</v>
      </c>
      <c r="C272" s="139" t="s">
        <v>58</v>
      </c>
      <c r="D272" s="139" t="s">
        <v>2876</v>
      </c>
      <c r="E272" s="140" t="s">
        <v>6</v>
      </c>
      <c r="F272" s="141">
        <v>7</v>
      </c>
      <c r="G272" s="146">
        <v>1104.5</v>
      </c>
      <c r="H272" s="146">
        <v>1352.68</v>
      </c>
      <c r="I272" s="146">
        <v>9468.76</v>
      </c>
      <c r="J272" s="142">
        <v>1.247019471864346E-3</v>
      </c>
    </row>
    <row r="273" spans="1:10" ht="25.5">
      <c r="A273" s="139" t="s">
        <v>2877</v>
      </c>
      <c r="B273" s="139" t="s">
        <v>2878</v>
      </c>
      <c r="C273" s="139" t="s">
        <v>0</v>
      </c>
      <c r="D273" s="139" t="s">
        <v>2879</v>
      </c>
      <c r="E273" s="140" t="s">
        <v>6</v>
      </c>
      <c r="F273" s="141">
        <v>18</v>
      </c>
      <c r="G273" s="146">
        <v>817.03</v>
      </c>
      <c r="H273" s="146">
        <v>1000.62</v>
      </c>
      <c r="I273" s="146">
        <v>18011.16</v>
      </c>
      <c r="J273" s="142">
        <v>2.3720389185980248E-3</v>
      </c>
    </row>
    <row r="274" spans="1:10" ht="25.5">
      <c r="A274" s="139" t="s">
        <v>2880</v>
      </c>
      <c r="B274" s="139" t="s">
        <v>2881</v>
      </c>
      <c r="C274" s="139" t="s">
        <v>0</v>
      </c>
      <c r="D274" s="139" t="s">
        <v>2882</v>
      </c>
      <c r="E274" s="140" t="s">
        <v>6</v>
      </c>
      <c r="F274" s="141">
        <v>9</v>
      </c>
      <c r="G274" s="146">
        <v>166.77</v>
      </c>
      <c r="H274" s="146">
        <v>204.24</v>
      </c>
      <c r="I274" s="146">
        <v>1838.16</v>
      </c>
      <c r="J274" s="142">
        <v>2.4208252320284454E-4</v>
      </c>
    </row>
    <row r="275" spans="1:10" ht="51">
      <c r="A275" s="139" t="s">
        <v>2883</v>
      </c>
      <c r="B275" s="139" t="s">
        <v>2884</v>
      </c>
      <c r="C275" s="139" t="s">
        <v>73</v>
      </c>
      <c r="D275" s="139" t="s">
        <v>2885</v>
      </c>
      <c r="E275" s="140" t="s">
        <v>20</v>
      </c>
      <c r="F275" s="141">
        <v>35</v>
      </c>
      <c r="G275" s="146">
        <v>1209.29</v>
      </c>
      <c r="H275" s="146">
        <v>1481.02</v>
      </c>
      <c r="I275" s="146">
        <v>51835.7</v>
      </c>
      <c r="J275" s="142">
        <v>6.826672894625979E-3</v>
      </c>
    </row>
    <row r="276" spans="1:10" ht="51">
      <c r="A276" s="139" t="s">
        <v>2886</v>
      </c>
      <c r="B276" s="139" t="s">
        <v>2887</v>
      </c>
      <c r="C276" s="139" t="s">
        <v>73</v>
      </c>
      <c r="D276" s="139" t="s">
        <v>2888</v>
      </c>
      <c r="E276" s="140" t="s">
        <v>20</v>
      </c>
      <c r="F276" s="141">
        <v>2</v>
      </c>
      <c r="G276" s="146">
        <v>1372.87</v>
      </c>
      <c r="H276" s="146">
        <v>1681.35</v>
      </c>
      <c r="I276" s="146">
        <v>3362.7</v>
      </c>
      <c r="J276" s="142">
        <v>4.4286182964170984E-4</v>
      </c>
    </row>
    <row r="277" spans="1:10">
      <c r="A277" s="130" t="s">
        <v>791</v>
      </c>
      <c r="B277" s="131" t="s">
        <v>54</v>
      </c>
      <c r="C277" s="131"/>
      <c r="D277" s="131" t="s">
        <v>382</v>
      </c>
      <c r="E277" s="132"/>
      <c r="F277" s="133">
        <v>1</v>
      </c>
      <c r="G277" s="149" t="s">
        <v>35</v>
      </c>
      <c r="H277" s="149">
        <v>143432.84</v>
      </c>
      <c r="I277" s="149">
        <v>143432.84</v>
      </c>
      <c r="J277" s="134">
        <v>1.8889859325276304E-2</v>
      </c>
    </row>
    <row r="278" spans="1:10">
      <c r="A278" s="135" t="s">
        <v>793</v>
      </c>
      <c r="B278" s="135" t="s">
        <v>54</v>
      </c>
      <c r="C278" s="135"/>
      <c r="D278" s="135" t="s">
        <v>719</v>
      </c>
      <c r="E278" s="136"/>
      <c r="F278" s="137">
        <v>1</v>
      </c>
      <c r="G278" s="147" t="s">
        <v>35</v>
      </c>
      <c r="H278" s="147">
        <v>79451.710000000006</v>
      </c>
      <c r="I278" s="147">
        <v>79451.710000000006</v>
      </c>
      <c r="J278" s="138">
        <v>1.0463654104964028E-2</v>
      </c>
    </row>
    <row r="279" spans="1:10" ht="38.25">
      <c r="A279" s="139" t="s">
        <v>2889</v>
      </c>
      <c r="B279" s="139" t="s">
        <v>324</v>
      </c>
      <c r="C279" s="139" t="s">
        <v>0</v>
      </c>
      <c r="D279" s="139" t="s">
        <v>720</v>
      </c>
      <c r="E279" s="140" t="s">
        <v>7</v>
      </c>
      <c r="F279" s="141">
        <v>121.95</v>
      </c>
      <c r="G279" s="146">
        <v>131.27000000000001</v>
      </c>
      <c r="H279" s="146">
        <v>160.77000000000001</v>
      </c>
      <c r="I279" s="146">
        <v>19605.900000000001</v>
      </c>
      <c r="J279" s="142">
        <v>2.5820634447831798E-3</v>
      </c>
    </row>
    <row r="280" spans="1:10" ht="25.5">
      <c r="A280" s="139" t="s">
        <v>2890</v>
      </c>
      <c r="B280" s="139" t="s">
        <v>721</v>
      </c>
      <c r="C280" s="139" t="s">
        <v>0</v>
      </c>
      <c r="D280" s="139" t="s">
        <v>722</v>
      </c>
      <c r="E280" s="140" t="s">
        <v>6</v>
      </c>
      <c r="F280" s="141">
        <v>20</v>
      </c>
      <c r="G280" s="146">
        <v>179.8</v>
      </c>
      <c r="H280" s="146">
        <v>220.2</v>
      </c>
      <c r="I280" s="146">
        <v>4404</v>
      </c>
      <c r="J280" s="142">
        <v>5.799992558783389E-4</v>
      </c>
    </row>
    <row r="281" spans="1:10" ht="25.5">
      <c r="A281" s="139" t="s">
        <v>2891</v>
      </c>
      <c r="B281" s="139" t="s">
        <v>723</v>
      </c>
      <c r="C281" s="139" t="s">
        <v>0</v>
      </c>
      <c r="D281" s="139" t="s">
        <v>724</v>
      </c>
      <c r="E281" s="140" t="s">
        <v>6</v>
      </c>
      <c r="F281" s="141">
        <v>7</v>
      </c>
      <c r="G281" s="146">
        <v>484.03</v>
      </c>
      <c r="H281" s="146">
        <v>592.79</v>
      </c>
      <c r="I281" s="146">
        <v>4149.53</v>
      </c>
      <c r="J281" s="142">
        <v>5.4648599278947399E-4</v>
      </c>
    </row>
    <row r="282" spans="1:10" ht="38.25">
      <c r="A282" s="139" t="s">
        <v>2892</v>
      </c>
      <c r="B282" s="139" t="s">
        <v>725</v>
      </c>
      <c r="C282" s="139" t="s">
        <v>0</v>
      </c>
      <c r="D282" s="139" t="s">
        <v>726</v>
      </c>
      <c r="E282" s="140" t="s">
        <v>6</v>
      </c>
      <c r="F282" s="141">
        <v>26</v>
      </c>
      <c r="G282" s="146">
        <v>319.24</v>
      </c>
      <c r="H282" s="146">
        <v>390.97</v>
      </c>
      <c r="I282" s="146">
        <v>10165.219999999999</v>
      </c>
      <c r="J282" s="142">
        <v>1.3387420608173496E-3</v>
      </c>
    </row>
    <row r="283" spans="1:10" ht="25.5">
      <c r="A283" s="139" t="s">
        <v>2893</v>
      </c>
      <c r="B283" s="139" t="s">
        <v>331</v>
      </c>
      <c r="C283" s="139" t="s">
        <v>0</v>
      </c>
      <c r="D283" s="139" t="s">
        <v>727</v>
      </c>
      <c r="E283" s="140" t="s">
        <v>6</v>
      </c>
      <c r="F283" s="141">
        <v>2</v>
      </c>
      <c r="G283" s="146">
        <v>456.52</v>
      </c>
      <c r="H283" s="146">
        <v>559.1</v>
      </c>
      <c r="I283" s="146">
        <v>1118.2</v>
      </c>
      <c r="J283" s="142">
        <v>1.4726502450571267E-4</v>
      </c>
    </row>
    <row r="284" spans="1:10" ht="25.5">
      <c r="A284" s="139" t="s">
        <v>2894</v>
      </c>
      <c r="B284" s="139" t="s">
        <v>728</v>
      </c>
      <c r="C284" s="139" t="s">
        <v>0</v>
      </c>
      <c r="D284" s="139" t="s">
        <v>729</v>
      </c>
      <c r="E284" s="140" t="s">
        <v>6</v>
      </c>
      <c r="F284" s="141">
        <v>4</v>
      </c>
      <c r="G284" s="146">
        <v>434.33</v>
      </c>
      <c r="H284" s="146">
        <v>531.91999999999996</v>
      </c>
      <c r="I284" s="146">
        <v>2127.6799999999998</v>
      </c>
      <c r="J284" s="142">
        <v>2.8021181125050502E-4</v>
      </c>
    </row>
    <row r="285" spans="1:10" ht="38.25">
      <c r="A285" s="139" t="s">
        <v>2895</v>
      </c>
      <c r="B285" s="139" t="s">
        <v>325</v>
      </c>
      <c r="C285" s="139" t="s">
        <v>0</v>
      </c>
      <c r="D285" s="139" t="s">
        <v>730</v>
      </c>
      <c r="E285" s="140" t="s">
        <v>6</v>
      </c>
      <c r="F285" s="141">
        <v>2</v>
      </c>
      <c r="G285" s="146">
        <v>212.23</v>
      </c>
      <c r="H285" s="146">
        <v>259.92</v>
      </c>
      <c r="I285" s="146">
        <v>519.84</v>
      </c>
      <c r="J285" s="142">
        <v>6.846203750585733E-5</v>
      </c>
    </row>
    <row r="286" spans="1:10" ht="38.25">
      <c r="A286" s="139" t="s">
        <v>2896</v>
      </c>
      <c r="B286" s="139" t="s">
        <v>326</v>
      </c>
      <c r="C286" s="139" t="s">
        <v>0</v>
      </c>
      <c r="D286" s="139" t="s">
        <v>731</v>
      </c>
      <c r="E286" s="140" t="s">
        <v>6</v>
      </c>
      <c r="F286" s="141">
        <v>2</v>
      </c>
      <c r="G286" s="146">
        <v>97.58</v>
      </c>
      <c r="H286" s="146">
        <v>119.51</v>
      </c>
      <c r="I286" s="146">
        <v>239.02</v>
      </c>
      <c r="J286" s="142">
        <v>3.1478524554959256E-5</v>
      </c>
    </row>
    <row r="287" spans="1:10">
      <c r="A287" s="139" t="s">
        <v>2897</v>
      </c>
      <c r="B287" s="139" t="s">
        <v>732</v>
      </c>
      <c r="C287" s="139" t="s">
        <v>733</v>
      </c>
      <c r="D287" s="139" t="s">
        <v>734</v>
      </c>
      <c r="E287" s="140" t="s">
        <v>6</v>
      </c>
      <c r="F287" s="141">
        <v>2</v>
      </c>
      <c r="G287" s="146">
        <v>444.32</v>
      </c>
      <c r="H287" s="146">
        <v>544.16</v>
      </c>
      <c r="I287" s="146">
        <v>1088.32</v>
      </c>
      <c r="J287" s="142">
        <v>1.4332987969062529E-4</v>
      </c>
    </row>
    <row r="288" spans="1:10" ht="25.5">
      <c r="A288" s="139" t="s">
        <v>2898</v>
      </c>
      <c r="B288" s="139" t="s">
        <v>735</v>
      </c>
      <c r="C288" s="139" t="s">
        <v>0</v>
      </c>
      <c r="D288" s="139" t="s">
        <v>736</v>
      </c>
      <c r="E288" s="140" t="s">
        <v>6</v>
      </c>
      <c r="F288" s="141">
        <v>1</v>
      </c>
      <c r="G288" s="146">
        <v>290.29000000000002</v>
      </c>
      <c r="H288" s="146">
        <v>355.52</v>
      </c>
      <c r="I288" s="146">
        <v>355.52</v>
      </c>
      <c r="J288" s="142">
        <v>4.6821374988616491E-5</v>
      </c>
    </row>
    <row r="289" spans="1:10" ht="38.25">
      <c r="A289" s="139" t="s">
        <v>2899</v>
      </c>
      <c r="B289" s="139" t="s">
        <v>330</v>
      </c>
      <c r="C289" s="139" t="s">
        <v>0</v>
      </c>
      <c r="D289" s="139" t="s">
        <v>737</v>
      </c>
      <c r="E289" s="140" t="s">
        <v>6</v>
      </c>
      <c r="F289" s="141">
        <v>4</v>
      </c>
      <c r="G289" s="146">
        <v>1362.18</v>
      </c>
      <c r="H289" s="146">
        <v>1668.26</v>
      </c>
      <c r="I289" s="146">
        <v>6673.04</v>
      </c>
      <c r="J289" s="142">
        <v>8.788279369769279E-4</v>
      </c>
    </row>
    <row r="290" spans="1:10" ht="38.25">
      <c r="A290" s="139" t="s">
        <v>2900</v>
      </c>
      <c r="B290" s="139" t="s">
        <v>738</v>
      </c>
      <c r="C290" s="139" t="s">
        <v>73</v>
      </c>
      <c r="D290" s="139" t="s">
        <v>739</v>
      </c>
      <c r="E290" s="140" t="s">
        <v>20</v>
      </c>
      <c r="F290" s="141">
        <v>1</v>
      </c>
      <c r="G290" s="146">
        <v>1432.7</v>
      </c>
      <c r="H290" s="146">
        <v>1754.63</v>
      </c>
      <c r="I290" s="146">
        <v>1754.63</v>
      </c>
      <c r="J290" s="142">
        <v>2.3108176529105579E-4</v>
      </c>
    </row>
    <row r="291" spans="1:10">
      <c r="A291" s="139" t="s">
        <v>2901</v>
      </c>
      <c r="B291" s="139" t="s">
        <v>740</v>
      </c>
      <c r="C291" s="139" t="s">
        <v>264</v>
      </c>
      <c r="D291" s="139" t="s">
        <v>741</v>
      </c>
      <c r="E291" s="140" t="s">
        <v>6</v>
      </c>
      <c r="F291" s="141">
        <v>1</v>
      </c>
      <c r="G291" s="146">
        <v>19136.3</v>
      </c>
      <c r="H291" s="146">
        <v>23436.23</v>
      </c>
      <c r="I291" s="146">
        <v>23436.23</v>
      </c>
      <c r="J291" s="142">
        <v>3.086511344367303E-3</v>
      </c>
    </row>
    <row r="292" spans="1:10" ht="25.5">
      <c r="A292" s="139" t="s">
        <v>2902</v>
      </c>
      <c r="B292" s="139" t="s">
        <v>742</v>
      </c>
      <c r="C292" s="139" t="s">
        <v>73</v>
      </c>
      <c r="D292" s="139" t="s">
        <v>743</v>
      </c>
      <c r="E292" s="140" t="s">
        <v>329</v>
      </c>
      <c r="F292" s="141">
        <v>1</v>
      </c>
      <c r="G292" s="146">
        <v>2030.64</v>
      </c>
      <c r="H292" s="146">
        <v>2486.92</v>
      </c>
      <c r="I292" s="146">
        <v>2486.92</v>
      </c>
      <c r="J292" s="142">
        <v>3.2752310386670265E-4</v>
      </c>
    </row>
    <row r="293" spans="1:10">
      <c r="A293" s="139" t="s">
        <v>2903</v>
      </c>
      <c r="B293" s="139" t="s">
        <v>327</v>
      </c>
      <c r="C293" s="139" t="s">
        <v>73</v>
      </c>
      <c r="D293" s="139" t="s">
        <v>328</v>
      </c>
      <c r="E293" s="140" t="s">
        <v>329</v>
      </c>
      <c r="F293" s="141">
        <v>1</v>
      </c>
      <c r="G293" s="146">
        <v>1084.07</v>
      </c>
      <c r="H293" s="146">
        <v>1327.66</v>
      </c>
      <c r="I293" s="146">
        <v>1327.66</v>
      </c>
      <c r="J293" s="142">
        <v>1.7485054769741948E-4</v>
      </c>
    </row>
    <row r="294" spans="1:10">
      <c r="A294" s="135" t="s">
        <v>796</v>
      </c>
      <c r="B294" s="135" t="s">
        <v>54</v>
      </c>
      <c r="C294" s="135"/>
      <c r="D294" s="135" t="s">
        <v>745</v>
      </c>
      <c r="E294" s="136"/>
      <c r="F294" s="137">
        <v>1</v>
      </c>
      <c r="G294" s="147" t="s">
        <v>35</v>
      </c>
      <c r="H294" s="147">
        <v>17598.82</v>
      </c>
      <c r="I294" s="147">
        <v>17598.82</v>
      </c>
      <c r="J294" s="138">
        <v>2.3177344469429671E-3</v>
      </c>
    </row>
    <row r="295" spans="1:10" ht="25.5">
      <c r="A295" s="139" t="s">
        <v>2904</v>
      </c>
      <c r="B295" s="139" t="s">
        <v>746</v>
      </c>
      <c r="C295" s="139" t="s">
        <v>712</v>
      </c>
      <c r="D295" s="139" t="s">
        <v>747</v>
      </c>
      <c r="E295" s="140" t="s">
        <v>20</v>
      </c>
      <c r="F295" s="141">
        <v>1</v>
      </c>
      <c r="G295" s="146">
        <v>2257.91</v>
      </c>
      <c r="H295" s="146">
        <v>2765.26</v>
      </c>
      <c r="I295" s="146">
        <v>2765.26</v>
      </c>
      <c r="J295" s="142">
        <v>3.6418000506587998E-4</v>
      </c>
    </row>
    <row r="296" spans="1:10">
      <c r="A296" s="139" t="s">
        <v>2905</v>
      </c>
      <c r="B296" s="139" t="s">
        <v>748</v>
      </c>
      <c r="C296" s="139" t="s">
        <v>264</v>
      </c>
      <c r="D296" s="139" t="s">
        <v>749</v>
      </c>
      <c r="E296" s="140" t="s">
        <v>6</v>
      </c>
      <c r="F296" s="141">
        <v>4</v>
      </c>
      <c r="G296" s="146">
        <v>1717.46</v>
      </c>
      <c r="H296" s="146">
        <v>2103.37</v>
      </c>
      <c r="I296" s="146">
        <v>8413.48</v>
      </c>
      <c r="J296" s="142">
        <v>1.1080409035756781E-3</v>
      </c>
    </row>
    <row r="297" spans="1:10">
      <c r="A297" s="139" t="s">
        <v>2906</v>
      </c>
      <c r="B297" s="139" t="s">
        <v>750</v>
      </c>
      <c r="C297" s="139" t="s">
        <v>73</v>
      </c>
      <c r="D297" s="139" t="s">
        <v>751</v>
      </c>
      <c r="E297" s="140" t="s">
        <v>20</v>
      </c>
      <c r="F297" s="141">
        <v>4</v>
      </c>
      <c r="G297" s="146">
        <v>1151.3599999999999</v>
      </c>
      <c r="H297" s="146">
        <v>1410.07</v>
      </c>
      <c r="I297" s="146">
        <v>5640.28</v>
      </c>
      <c r="J297" s="142">
        <v>7.4281521411114382E-4</v>
      </c>
    </row>
    <row r="298" spans="1:10">
      <c r="A298" s="139" t="s">
        <v>2907</v>
      </c>
      <c r="B298" s="139" t="s">
        <v>342</v>
      </c>
      <c r="C298" s="139" t="s">
        <v>73</v>
      </c>
      <c r="D298" s="139" t="s">
        <v>343</v>
      </c>
      <c r="E298" s="140" t="s">
        <v>20</v>
      </c>
      <c r="F298" s="141">
        <v>1</v>
      </c>
      <c r="G298" s="146">
        <v>71.28</v>
      </c>
      <c r="H298" s="146">
        <v>87.3</v>
      </c>
      <c r="I298" s="146">
        <v>87.3</v>
      </c>
      <c r="J298" s="142">
        <v>1.1497260453719115E-5</v>
      </c>
    </row>
    <row r="299" spans="1:10">
      <c r="A299" s="139" t="s">
        <v>2908</v>
      </c>
      <c r="B299" s="139" t="s">
        <v>752</v>
      </c>
      <c r="C299" s="139" t="s">
        <v>753</v>
      </c>
      <c r="D299" s="139" t="s">
        <v>754</v>
      </c>
      <c r="E299" s="140" t="s">
        <v>6</v>
      </c>
      <c r="F299" s="141">
        <v>5</v>
      </c>
      <c r="G299" s="146">
        <v>113.09</v>
      </c>
      <c r="H299" s="146">
        <v>138.5</v>
      </c>
      <c r="I299" s="146">
        <v>692.5</v>
      </c>
      <c r="J299" s="142">
        <v>9.1201063736546243E-5</v>
      </c>
    </row>
    <row r="300" spans="1:10">
      <c r="A300" s="135" t="s">
        <v>799</v>
      </c>
      <c r="B300" s="135" t="s">
        <v>54</v>
      </c>
      <c r="C300" s="135"/>
      <c r="D300" s="135" t="s">
        <v>756</v>
      </c>
      <c r="E300" s="136"/>
      <c r="F300" s="137">
        <v>1</v>
      </c>
      <c r="G300" s="147" t="s">
        <v>35</v>
      </c>
      <c r="H300" s="147">
        <v>4713.6899999999996</v>
      </c>
      <c r="I300" s="147">
        <v>4713.6899999999996</v>
      </c>
      <c r="J300" s="138">
        <v>6.2078489837447029E-4</v>
      </c>
    </row>
    <row r="301" spans="1:10">
      <c r="A301" s="139" t="s">
        <v>2909</v>
      </c>
      <c r="B301" s="139" t="s">
        <v>757</v>
      </c>
      <c r="C301" s="139" t="s">
        <v>73</v>
      </c>
      <c r="D301" s="139" t="s">
        <v>758</v>
      </c>
      <c r="E301" s="140" t="s">
        <v>329</v>
      </c>
      <c r="F301" s="141">
        <v>9</v>
      </c>
      <c r="G301" s="146">
        <v>30.08</v>
      </c>
      <c r="H301" s="146">
        <v>36.840000000000003</v>
      </c>
      <c r="I301" s="146">
        <v>331.56</v>
      </c>
      <c r="J301" s="142">
        <v>4.3665884032475488E-5</v>
      </c>
    </row>
    <row r="302" spans="1:10" ht="25.5">
      <c r="A302" s="139" t="s">
        <v>2910</v>
      </c>
      <c r="B302" s="139" t="s">
        <v>759</v>
      </c>
      <c r="C302" s="139" t="s">
        <v>712</v>
      </c>
      <c r="D302" s="139" t="s">
        <v>760</v>
      </c>
      <c r="E302" s="140" t="s">
        <v>20</v>
      </c>
      <c r="F302" s="141">
        <v>11</v>
      </c>
      <c r="G302" s="146">
        <v>274.87</v>
      </c>
      <c r="H302" s="146">
        <v>336.63</v>
      </c>
      <c r="I302" s="146">
        <v>3702.93</v>
      </c>
      <c r="J302" s="142">
        <v>4.8766953782233819E-4</v>
      </c>
    </row>
    <row r="303" spans="1:10" ht="51">
      <c r="A303" s="139" t="s">
        <v>2911</v>
      </c>
      <c r="B303" s="139" t="s">
        <v>761</v>
      </c>
      <c r="C303" s="139" t="s">
        <v>73</v>
      </c>
      <c r="D303" s="139" t="s">
        <v>762</v>
      </c>
      <c r="E303" s="140" t="s">
        <v>20</v>
      </c>
      <c r="F303" s="141">
        <v>2</v>
      </c>
      <c r="G303" s="146">
        <v>277.29000000000002</v>
      </c>
      <c r="H303" s="146">
        <v>339.6</v>
      </c>
      <c r="I303" s="146">
        <v>679.2</v>
      </c>
      <c r="J303" s="142">
        <v>8.9449476519656623E-5</v>
      </c>
    </row>
    <row r="304" spans="1:10">
      <c r="A304" s="135" t="s">
        <v>802</v>
      </c>
      <c r="B304" s="135" t="s">
        <v>54</v>
      </c>
      <c r="C304" s="135"/>
      <c r="D304" s="135" t="s">
        <v>764</v>
      </c>
      <c r="E304" s="136"/>
      <c r="F304" s="137">
        <v>1</v>
      </c>
      <c r="G304" s="147" t="s">
        <v>35</v>
      </c>
      <c r="H304" s="147">
        <v>2516.12</v>
      </c>
      <c r="I304" s="147">
        <v>2516.12</v>
      </c>
      <c r="J304" s="138">
        <v>3.313686938466408E-4</v>
      </c>
    </row>
    <row r="305" spans="1:10" ht="25.5">
      <c r="A305" s="139" t="s">
        <v>2912</v>
      </c>
      <c r="B305" s="139" t="s">
        <v>765</v>
      </c>
      <c r="C305" s="139" t="s">
        <v>73</v>
      </c>
      <c r="D305" s="139" t="s">
        <v>766</v>
      </c>
      <c r="E305" s="140" t="s">
        <v>20</v>
      </c>
      <c r="F305" s="141">
        <v>2</v>
      </c>
      <c r="G305" s="146">
        <v>157.59</v>
      </c>
      <c r="H305" s="146">
        <v>193</v>
      </c>
      <c r="I305" s="146">
        <v>386</v>
      </c>
      <c r="J305" s="142">
        <v>5.0835538775894372E-5</v>
      </c>
    </row>
    <row r="306" spans="1:10" ht="25.5">
      <c r="A306" s="139" t="s">
        <v>2913</v>
      </c>
      <c r="B306" s="139" t="s">
        <v>767</v>
      </c>
      <c r="C306" s="139" t="s">
        <v>73</v>
      </c>
      <c r="D306" s="139" t="s">
        <v>768</v>
      </c>
      <c r="E306" s="140" t="s">
        <v>20</v>
      </c>
      <c r="F306" s="141">
        <v>61</v>
      </c>
      <c r="G306" s="146">
        <v>28.51</v>
      </c>
      <c r="H306" s="146">
        <v>34.92</v>
      </c>
      <c r="I306" s="146">
        <v>2130.12</v>
      </c>
      <c r="J306" s="142">
        <v>2.8053315507074641E-4</v>
      </c>
    </row>
    <row r="307" spans="1:10">
      <c r="A307" s="135" t="s">
        <v>805</v>
      </c>
      <c r="B307" s="135" t="s">
        <v>54</v>
      </c>
      <c r="C307" s="135"/>
      <c r="D307" s="135" t="s">
        <v>770</v>
      </c>
      <c r="E307" s="136"/>
      <c r="F307" s="137">
        <v>1</v>
      </c>
      <c r="G307" s="147" t="s">
        <v>35</v>
      </c>
      <c r="H307" s="147">
        <v>4643.1400000000003</v>
      </c>
      <c r="I307" s="147">
        <v>4643.1400000000003</v>
      </c>
      <c r="J307" s="138">
        <v>6.1149358422773624E-4</v>
      </c>
    </row>
    <row r="308" spans="1:10" ht="25.5">
      <c r="A308" s="139" t="s">
        <v>2914</v>
      </c>
      <c r="B308" s="139" t="s">
        <v>238</v>
      </c>
      <c r="C308" s="139" t="s">
        <v>73</v>
      </c>
      <c r="D308" s="139" t="s">
        <v>771</v>
      </c>
      <c r="E308" s="140" t="s">
        <v>20</v>
      </c>
      <c r="F308" s="141">
        <v>1</v>
      </c>
      <c r="G308" s="146">
        <v>129.81</v>
      </c>
      <c r="H308" s="146">
        <v>158.97999999999999</v>
      </c>
      <c r="I308" s="146">
        <v>158.97999999999999</v>
      </c>
      <c r="J308" s="142">
        <v>2.0937393664745302E-5</v>
      </c>
    </row>
    <row r="309" spans="1:10" ht="25.5">
      <c r="A309" s="139" t="s">
        <v>2915</v>
      </c>
      <c r="B309" s="139" t="s">
        <v>407</v>
      </c>
      <c r="C309" s="139" t="s">
        <v>73</v>
      </c>
      <c r="D309" s="139" t="s">
        <v>772</v>
      </c>
      <c r="E309" s="140" t="s">
        <v>20</v>
      </c>
      <c r="F309" s="141">
        <v>1</v>
      </c>
      <c r="G309" s="146">
        <v>45.78</v>
      </c>
      <c r="H309" s="146">
        <v>56.07</v>
      </c>
      <c r="I309" s="146">
        <v>56.07</v>
      </c>
      <c r="J309" s="142">
        <v>7.3843229512031021E-6</v>
      </c>
    </row>
    <row r="310" spans="1:10" ht="25.5">
      <c r="A310" s="139" t="s">
        <v>2916</v>
      </c>
      <c r="B310" s="139" t="s">
        <v>410</v>
      </c>
      <c r="C310" s="139" t="s">
        <v>73</v>
      </c>
      <c r="D310" s="139" t="s">
        <v>411</v>
      </c>
      <c r="E310" s="140" t="s">
        <v>20</v>
      </c>
      <c r="F310" s="141">
        <v>4</v>
      </c>
      <c r="G310" s="146">
        <v>45.78</v>
      </c>
      <c r="H310" s="146">
        <v>56.07</v>
      </c>
      <c r="I310" s="146">
        <v>224.28</v>
      </c>
      <c r="J310" s="142">
        <v>2.9537291804812408E-5</v>
      </c>
    </row>
    <row r="311" spans="1:10" ht="25.5">
      <c r="A311" s="139" t="s">
        <v>2917</v>
      </c>
      <c r="B311" s="139" t="s">
        <v>334</v>
      </c>
      <c r="C311" s="139" t="s">
        <v>73</v>
      </c>
      <c r="D311" s="139" t="s">
        <v>335</v>
      </c>
      <c r="E311" s="140" t="s">
        <v>20</v>
      </c>
      <c r="F311" s="141">
        <v>4</v>
      </c>
      <c r="G311" s="146">
        <v>20.52</v>
      </c>
      <c r="H311" s="146">
        <v>25.13</v>
      </c>
      <c r="I311" s="146">
        <v>100.52</v>
      </c>
      <c r="J311" s="142">
        <v>1.3238311807650005E-5</v>
      </c>
    </row>
    <row r="312" spans="1:10" ht="25.5">
      <c r="A312" s="139" t="s">
        <v>2918</v>
      </c>
      <c r="B312" s="139" t="s">
        <v>332</v>
      </c>
      <c r="C312" s="139" t="s">
        <v>73</v>
      </c>
      <c r="D312" s="139" t="s">
        <v>333</v>
      </c>
      <c r="E312" s="140" t="s">
        <v>20</v>
      </c>
      <c r="F312" s="141">
        <v>4</v>
      </c>
      <c r="G312" s="146">
        <v>11.44</v>
      </c>
      <c r="H312" s="146">
        <v>14.01</v>
      </c>
      <c r="I312" s="146">
        <v>56.04</v>
      </c>
      <c r="J312" s="142">
        <v>7.3803720025935765E-6</v>
      </c>
    </row>
    <row r="313" spans="1:10" ht="25.5">
      <c r="A313" s="139" t="s">
        <v>2919</v>
      </c>
      <c r="B313" s="139" t="s">
        <v>338</v>
      </c>
      <c r="C313" s="139" t="s">
        <v>73</v>
      </c>
      <c r="D313" s="139" t="s">
        <v>339</v>
      </c>
      <c r="E313" s="140" t="s">
        <v>20</v>
      </c>
      <c r="F313" s="141">
        <v>2</v>
      </c>
      <c r="G313" s="146">
        <v>11.44</v>
      </c>
      <c r="H313" s="146">
        <v>14.01</v>
      </c>
      <c r="I313" s="146">
        <v>28.02</v>
      </c>
      <c r="J313" s="142">
        <v>3.6901860012967883E-6</v>
      </c>
    </row>
    <row r="314" spans="1:10" ht="25.5">
      <c r="A314" s="139" t="s">
        <v>2920</v>
      </c>
      <c r="B314" s="139" t="s">
        <v>237</v>
      </c>
      <c r="C314" s="139" t="s">
        <v>73</v>
      </c>
      <c r="D314" s="139" t="s">
        <v>773</v>
      </c>
      <c r="E314" s="140" t="s">
        <v>20</v>
      </c>
      <c r="F314" s="141">
        <v>11</v>
      </c>
      <c r="G314" s="146">
        <v>20.52</v>
      </c>
      <c r="H314" s="146">
        <v>25.13</v>
      </c>
      <c r="I314" s="146">
        <v>276.43</v>
      </c>
      <c r="J314" s="142">
        <v>3.6405357471037513E-5</v>
      </c>
    </row>
    <row r="315" spans="1:10" ht="25.5">
      <c r="A315" s="139" t="s">
        <v>2921</v>
      </c>
      <c r="B315" s="139" t="s">
        <v>340</v>
      </c>
      <c r="C315" s="139" t="s">
        <v>73</v>
      </c>
      <c r="D315" s="139" t="s">
        <v>341</v>
      </c>
      <c r="E315" s="140" t="s">
        <v>20</v>
      </c>
      <c r="F315" s="141">
        <v>4</v>
      </c>
      <c r="G315" s="146">
        <v>20.52</v>
      </c>
      <c r="H315" s="146">
        <v>25.13</v>
      </c>
      <c r="I315" s="146">
        <v>100.52</v>
      </c>
      <c r="J315" s="142">
        <v>1.3238311807650005E-5</v>
      </c>
    </row>
    <row r="316" spans="1:10" ht="25.5">
      <c r="A316" s="139" t="s">
        <v>2922</v>
      </c>
      <c r="B316" s="139" t="s">
        <v>234</v>
      </c>
      <c r="C316" s="139" t="s">
        <v>73</v>
      </c>
      <c r="D316" s="139" t="s">
        <v>774</v>
      </c>
      <c r="E316" s="140" t="s">
        <v>20</v>
      </c>
      <c r="F316" s="141">
        <v>13</v>
      </c>
      <c r="G316" s="146">
        <v>39.590000000000003</v>
      </c>
      <c r="H316" s="146">
        <v>48.49</v>
      </c>
      <c r="I316" s="146">
        <v>630.37</v>
      </c>
      <c r="J316" s="142">
        <v>8.3018649166219E-5</v>
      </c>
    </row>
    <row r="317" spans="1:10" ht="25.5">
      <c r="A317" s="139" t="s">
        <v>2923</v>
      </c>
      <c r="B317" s="139" t="s">
        <v>235</v>
      </c>
      <c r="C317" s="139" t="s">
        <v>73</v>
      </c>
      <c r="D317" s="139" t="s">
        <v>775</v>
      </c>
      <c r="E317" s="140" t="s">
        <v>20</v>
      </c>
      <c r="F317" s="141">
        <v>54</v>
      </c>
      <c r="G317" s="146">
        <v>39.590000000000003</v>
      </c>
      <c r="H317" s="146">
        <v>48.49</v>
      </c>
      <c r="I317" s="146">
        <v>2618.46</v>
      </c>
      <c r="J317" s="142">
        <v>3.4484669653660199E-4</v>
      </c>
    </row>
    <row r="318" spans="1:10" ht="25.5">
      <c r="A318" s="139" t="s">
        <v>2924</v>
      </c>
      <c r="B318" s="139" t="s">
        <v>408</v>
      </c>
      <c r="C318" s="139" t="s">
        <v>73</v>
      </c>
      <c r="D318" s="139" t="s">
        <v>409</v>
      </c>
      <c r="E318" s="140" t="s">
        <v>20</v>
      </c>
      <c r="F318" s="141">
        <v>1</v>
      </c>
      <c r="G318" s="146">
        <v>39.590000000000003</v>
      </c>
      <c r="H318" s="146">
        <v>48.49</v>
      </c>
      <c r="I318" s="146">
        <v>48.49</v>
      </c>
      <c r="J318" s="142">
        <v>6.3860499358630003E-6</v>
      </c>
    </row>
    <row r="319" spans="1:10" ht="25.5">
      <c r="A319" s="139" t="s">
        <v>2925</v>
      </c>
      <c r="B319" s="139" t="s">
        <v>236</v>
      </c>
      <c r="C319" s="139" t="s">
        <v>73</v>
      </c>
      <c r="D319" s="139" t="s">
        <v>776</v>
      </c>
      <c r="E319" s="140" t="s">
        <v>20</v>
      </c>
      <c r="F319" s="141">
        <v>3</v>
      </c>
      <c r="G319" s="146">
        <v>39.590000000000003</v>
      </c>
      <c r="H319" s="146">
        <v>48.49</v>
      </c>
      <c r="I319" s="146">
        <v>145.47</v>
      </c>
      <c r="J319" s="142">
        <v>1.9158149807589001E-5</v>
      </c>
    </row>
    <row r="320" spans="1:10" ht="25.5">
      <c r="A320" s="139" t="s">
        <v>2926</v>
      </c>
      <c r="B320" s="139" t="s">
        <v>336</v>
      </c>
      <c r="C320" s="139" t="s">
        <v>73</v>
      </c>
      <c r="D320" s="139" t="s">
        <v>337</v>
      </c>
      <c r="E320" s="140" t="s">
        <v>20</v>
      </c>
      <c r="F320" s="141">
        <v>1</v>
      </c>
      <c r="G320" s="146">
        <v>26.94</v>
      </c>
      <c r="H320" s="146">
        <v>32.99</v>
      </c>
      <c r="I320" s="146">
        <v>32.99</v>
      </c>
      <c r="J320" s="142">
        <v>4.344726487608174E-6</v>
      </c>
    </row>
    <row r="321" spans="1:10" ht="25.5">
      <c r="A321" s="139" t="s">
        <v>2927</v>
      </c>
      <c r="B321" s="139" t="s">
        <v>777</v>
      </c>
      <c r="C321" s="139" t="s">
        <v>73</v>
      </c>
      <c r="D321" s="139" t="s">
        <v>778</v>
      </c>
      <c r="E321" s="140" t="s">
        <v>20</v>
      </c>
      <c r="F321" s="141">
        <v>2</v>
      </c>
      <c r="G321" s="146">
        <v>26.94</v>
      </c>
      <c r="H321" s="146">
        <v>32.99</v>
      </c>
      <c r="I321" s="146">
        <v>65.98</v>
      </c>
      <c r="J321" s="142">
        <v>8.6894529752163481E-6</v>
      </c>
    </row>
    <row r="322" spans="1:10" ht="25.5">
      <c r="A322" s="139" t="s">
        <v>2928</v>
      </c>
      <c r="B322" s="139" t="s">
        <v>779</v>
      </c>
      <c r="C322" s="139" t="s">
        <v>73</v>
      </c>
      <c r="D322" s="139" t="s">
        <v>780</v>
      </c>
      <c r="E322" s="140" t="s">
        <v>20</v>
      </c>
      <c r="F322" s="141">
        <v>4</v>
      </c>
      <c r="G322" s="146">
        <v>20.52</v>
      </c>
      <c r="H322" s="146">
        <v>25.13</v>
      </c>
      <c r="I322" s="146">
        <v>100.52</v>
      </c>
      <c r="J322" s="142">
        <v>1.3238311807650005E-5</v>
      </c>
    </row>
    <row r="323" spans="1:10">
      <c r="A323" s="135" t="s">
        <v>808</v>
      </c>
      <c r="B323" s="135" t="s">
        <v>54</v>
      </c>
      <c r="C323" s="135"/>
      <c r="D323" s="135" t="s">
        <v>782</v>
      </c>
      <c r="E323" s="136"/>
      <c r="F323" s="137">
        <v>1</v>
      </c>
      <c r="G323" s="147" t="s">
        <v>35</v>
      </c>
      <c r="H323" s="147">
        <v>34509.360000000001</v>
      </c>
      <c r="I323" s="147">
        <v>34509.360000000001</v>
      </c>
      <c r="J323" s="138">
        <v>4.5448235969204618E-3</v>
      </c>
    </row>
    <row r="324" spans="1:10" ht="25.5">
      <c r="A324" s="139" t="s">
        <v>2929</v>
      </c>
      <c r="B324" s="139" t="s">
        <v>783</v>
      </c>
      <c r="C324" s="139" t="s">
        <v>73</v>
      </c>
      <c r="D324" s="139" t="s">
        <v>784</v>
      </c>
      <c r="E324" s="140" t="s">
        <v>116</v>
      </c>
      <c r="F324" s="141">
        <v>5.4</v>
      </c>
      <c r="G324" s="146">
        <v>1.57</v>
      </c>
      <c r="H324" s="146">
        <v>1.92</v>
      </c>
      <c r="I324" s="146">
        <v>10.37</v>
      </c>
      <c r="J324" s="142">
        <v>1.3657112360259705E-6</v>
      </c>
    </row>
    <row r="325" spans="1:10" ht="38.25">
      <c r="A325" s="139" t="s">
        <v>2930</v>
      </c>
      <c r="B325" s="139" t="s">
        <v>785</v>
      </c>
      <c r="C325" s="139" t="s">
        <v>73</v>
      </c>
      <c r="D325" s="139" t="s">
        <v>786</v>
      </c>
      <c r="E325" s="140" t="s">
        <v>116</v>
      </c>
      <c r="F325" s="141">
        <v>5.4</v>
      </c>
      <c r="G325" s="146">
        <v>196.08</v>
      </c>
      <c r="H325" s="146">
        <v>240.14</v>
      </c>
      <c r="I325" s="146">
        <v>1296.76</v>
      </c>
      <c r="J325" s="142">
        <v>1.7078107062960826E-4</v>
      </c>
    </row>
    <row r="326" spans="1:10" ht="51">
      <c r="A326" s="139" t="s">
        <v>2931</v>
      </c>
      <c r="B326" s="139" t="s">
        <v>787</v>
      </c>
      <c r="C326" s="139" t="s">
        <v>73</v>
      </c>
      <c r="D326" s="139" t="s">
        <v>788</v>
      </c>
      <c r="E326" s="140" t="s">
        <v>116</v>
      </c>
      <c r="F326" s="141">
        <v>5.4</v>
      </c>
      <c r="G326" s="146">
        <v>416.49</v>
      </c>
      <c r="H326" s="146">
        <v>510.08</v>
      </c>
      <c r="I326" s="146">
        <v>2754.43</v>
      </c>
      <c r="J326" s="142">
        <v>3.6275371261784126E-4</v>
      </c>
    </row>
    <row r="327" spans="1:10" ht="51">
      <c r="A327" s="139" t="s">
        <v>2932</v>
      </c>
      <c r="B327" s="139" t="s">
        <v>789</v>
      </c>
      <c r="C327" s="139" t="s">
        <v>73</v>
      </c>
      <c r="D327" s="139" t="s">
        <v>790</v>
      </c>
      <c r="E327" s="140" t="s">
        <v>116</v>
      </c>
      <c r="F327" s="141">
        <v>41.84</v>
      </c>
      <c r="G327" s="146">
        <v>594.20000000000005</v>
      </c>
      <c r="H327" s="146">
        <v>727.72</v>
      </c>
      <c r="I327" s="146">
        <v>30447.8</v>
      </c>
      <c r="J327" s="142">
        <v>4.0099231024369863E-3</v>
      </c>
    </row>
    <row r="328" spans="1:10">
      <c r="A328" s="130" t="s">
        <v>823</v>
      </c>
      <c r="B328" s="131" t="s">
        <v>54</v>
      </c>
      <c r="C328" s="131"/>
      <c r="D328" s="131" t="s">
        <v>792</v>
      </c>
      <c r="E328" s="132"/>
      <c r="F328" s="133">
        <v>1</v>
      </c>
      <c r="G328" s="149" t="s">
        <v>35</v>
      </c>
      <c r="H328" s="149">
        <v>7693.9</v>
      </c>
      <c r="I328" s="149">
        <v>7693.9</v>
      </c>
      <c r="J328" s="134">
        <v>1.0132734502276003E-3</v>
      </c>
    </row>
    <row r="329" spans="1:10" ht="25.5">
      <c r="A329" s="139" t="s">
        <v>825</v>
      </c>
      <c r="B329" s="139" t="s">
        <v>794</v>
      </c>
      <c r="C329" s="139" t="s">
        <v>0</v>
      </c>
      <c r="D329" s="139" t="s">
        <v>795</v>
      </c>
      <c r="E329" s="140" t="s">
        <v>6</v>
      </c>
      <c r="F329" s="141">
        <v>2</v>
      </c>
      <c r="G329" s="146">
        <v>82.11</v>
      </c>
      <c r="H329" s="146">
        <v>100.56</v>
      </c>
      <c r="I329" s="146">
        <v>201.12</v>
      </c>
      <c r="J329" s="142">
        <v>2.6487159478258747E-5</v>
      </c>
    </row>
    <row r="330" spans="1:10" ht="25.5">
      <c r="A330" s="139" t="s">
        <v>828</v>
      </c>
      <c r="B330" s="139" t="s">
        <v>797</v>
      </c>
      <c r="C330" s="139" t="s">
        <v>0</v>
      </c>
      <c r="D330" s="139" t="s">
        <v>798</v>
      </c>
      <c r="E330" s="140" t="s">
        <v>6</v>
      </c>
      <c r="F330" s="141">
        <v>4</v>
      </c>
      <c r="G330" s="146">
        <v>96.42</v>
      </c>
      <c r="H330" s="146">
        <v>118.09</v>
      </c>
      <c r="I330" s="146">
        <v>472.36</v>
      </c>
      <c r="J330" s="142">
        <v>6.2209002839848352E-5</v>
      </c>
    </row>
    <row r="331" spans="1:10">
      <c r="A331" s="139" t="s">
        <v>831</v>
      </c>
      <c r="B331" s="139" t="s">
        <v>800</v>
      </c>
      <c r="C331" s="139" t="s">
        <v>712</v>
      </c>
      <c r="D331" s="139" t="s">
        <v>801</v>
      </c>
      <c r="E331" s="140" t="s">
        <v>20</v>
      </c>
      <c r="F331" s="141">
        <v>1</v>
      </c>
      <c r="G331" s="146">
        <v>737.3</v>
      </c>
      <c r="H331" s="146">
        <v>902.97</v>
      </c>
      <c r="I331" s="146">
        <v>902.97</v>
      </c>
      <c r="J331" s="142">
        <v>1.189196021981071E-4</v>
      </c>
    </row>
    <row r="332" spans="1:10" ht="25.5">
      <c r="A332" s="139" t="s">
        <v>834</v>
      </c>
      <c r="B332" s="139" t="s">
        <v>803</v>
      </c>
      <c r="C332" s="139" t="s">
        <v>0</v>
      </c>
      <c r="D332" s="139" t="s">
        <v>804</v>
      </c>
      <c r="E332" s="140" t="s">
        <v>6</v>
      </c>
      <c r="F332" s="141">
        <v>2</v>
      </c>
      <c r="G332" s="146">
        <v>70.45</v>
      </c>
      <c r="H332" s="146">
        <v>86.28</v>
      </c>
      <c r="I332" s="146">
        <v>172.56</v>
      </c>
      <c r="J332" s="142">
        <v>2.2725856401990498E-5</v>
      </c>
    </row>
    <row r="333" spans="1:10" ht="38.25">
      <c r="A333" s="139" t="s">
        <v>837</v>
      </c>
      <c r="B333" s="139" t="s">
        <v>806</v>
      </c>
      <c r="C333" s="139" t="s">
        <v>0</v>
      </c>
      <c r="D333" s="139" t="s">
        <v>807</v>
      </c>
      <c r="E333" s="140" t="s">
        <v>7</v>
      </c>
      <c r="F333" s="141">
        <v>85</v>
      </c>
      <c r="G333" s="146">
        <v>46.48</v>
      </c>
      <c r="H333" s="146">
        <v>56.92</v>
      </c>
      <c r="I333" s="146">
        <v>4838.2</v>
      </c>
      <c r="J333" s="142">
        <v>6.3718265208687085E-4</v>
      </c>
    </row>
    <row r="334" spans="1:10" ht="25.5">
      <c r="A334" s="139" t="s">
        <v>838</v>
      </c>
      <c r="B334" s="139" t="s">
        <v>809</v>
      </c>
      <c r="C334" s="139" t="s">
        <v>0</v>
      </c>
      <c r="D334" s="139" t="s">
        <v>810</v>
      </c>
      <c r="E334" s="140" t="s">
        <v>6</v>
      </c>
      <c r="F334" s="141">
        <v>1</v>
      </c>
      <c r="G334" s="146">
        <v>47.4</v>
      </c>
      <c r="H334" s="146">
        <v>58.05</v>
      </c>
      <c r="I334" s="146">
        <v>58.05</v>
      </c>
      <c r="J334" s="142">
        <v>7.6450855594317832E-6</v>
      </c>
    </row>
    <row r="335" spans="1:10">
      <c r="A335" s="139" t="s">
        <v>841</v>
      </c>
      <c r="B335" s="139" t="s">
        <v>811</v>
      </c>
      <c r="C335" s="139" t="s">
        <v>264</v>
      </c>
      <c r="D335" s="139" t="s">
        <v>812</v>
      </c>
      <c r="E335" s="140" t="s">
        <v>6</v>
      </c>
      <c r="F335" s="141">
        <v>1</v>
      </c>
      <c r="G335" s="146">
        <v>16.77</v>
      </c>
      <c r="H335" s="146">
        <v>20.54</v>
      </c>
      <c r="I335" s="146">
        <v>20.54</v>
      </c>
      <c r="J335" s="142">
        <v>2.7050828146551045E-6</v>
      </c>
    </row>
    <row r="336" spans="1:10" ht="25.5">
      <c r="A336" s="139" t="s">
        <v>2933</v>
      </c>
      <c r="B336" s="139" t="s">
        <v>813</v>
      </c>
      <c r="C336" s="139" t="s">
        <v>0</v>
      </c>
      <c r="D336" s="139" t="s">
        <v>814</v>
      </c>
      <c r="E336" s="140" t="s">
        <v>6</v>
      </c>
      <c r="F336" s="141">
        <v>8</v>
      </c>
      <c r="G336" s="146">
        <v>25.31</v>
      </c>
      <c r="H336" s="146">
        <v>31</v>
      </c>
      <c r="I336" s="146">
        <v>248</v>
      </c>
      <c r="J336" s="142">
        <v>3.2661175172077213E-5</v>
      </c>
    </row>
    <row r="337" spans="1:10">
      <c r="A337" s="139" t="s">
        <v>2934</v>
      </c>
      <c r="B337" s="139" t="s">
        <v>815</v>
      </c>
      <c r="C337" s="139" t="s">
        <v>73</v>
      </c>
      <c r="D337" s="139" t="s">
        <v>816</v>
      </c>
      <c r="E337" s="140" t="s">
        <v>329</v>
      </c>
      <c r="F337" s="141">
        <v>4</v>
      </c>
      <c r="G337" s="146">
        <v>31.93</v>
      </c>
      <c r="H337" s="146">
        <v>39.1</v>
      </c>
      <c r="I337" s="146">
        <v>156.4</v>
      </c>
      <c r="J337" s="142">
        <v>2.0597612084326111E-5</v>
      </c>
    </row>
    <row r="338" spans="1:10" ht="25.5">
      <c r="A338" s="139" t="s">
        <v>2935</v>
      </c>
      <c r="B338" s="139" t="s">
        <v>817</v>
      </c>
      <c r="C338" s="139" t="s">
        <v>0</v>
      </c>
      <c r="D338" s="139" t="s">
        <v>818</v>
      </c>
      <c r="E338" s="140" t="s">
        <v>6</v>
      </c>
      <c r="F338" s="141">
        <v>2</v>
      </c>
      <c r="G338" s="146">
        <v>54.53</v>
      </c>
      <c r="H338" s="146">
        <v>66.78</v>
      </c>
      <c r="I338" s="146">
        <v>133.56</v>
      </c>
      <c r="J338" s="142">
        <v>1.7589623209607388E-5</v>
      </c>
    </row>
    <row r="339" spans="1:10" ht="25.5">
      <c r="A339" s="139" t="s">
        <v>2936</v>
      </c>
      <c r="B339" s="139" t="s">
        <v>819</v>
      </c>
      <c r="C339" s="139" t="s">
        <v>0</v>
      </c>
      <c r="D339" s="139" t="s">
        <v>820</v>
      </c>
      <c r="E339" s="140" t="s">
        <v>6</v>
      </c>
      <c r="F339" s="141">
        <v>6</v>
      </c>
      <c r="G339" s="146">
        <v>54.53</v>
      </c>
      <c r="H339" s="146">
        <v>66.78</v>
      </c>
      <c r="I339" s="146">
        <v>400.68</v>
      </c>
      <c r="J339" s="142">
        <v>5.2768869628822167E-5</v>
      </c>
    </row>
    <row r="340" spans="1:10" ht="25.5">
      <c r="A340" s="139" t="s">
        <v>2937</v>
      </c>
      <c r="B340" s="139" t="s">
        <v>821</v>
      </c>
      <c r="C340" s="139" t="s">
        <v>0</v>
      </c>
      <c r="D340" s="139" t="s">
        <v>822</v>
      </c>
      <c r="E340" s="140" t="s">
        <v>6</v>
      </c>
      <c r="F340" s="141">
        <v>2</v>
      </c>
      <c r="G340" s="146">
        <v>36.520000000000003</v>
      </c>
      <c r="H340" s="146">
        <v>44.73</v>
      </c>
      <c r="I340" s="146">
        <v>89.46</v>
      </c>
      <c r="J340" s="142">
        <v>1.178172875360495E-5</v>
      </c>
    </row>
    <row r="341" spans="1:10">
      <c r="A341" s="130" t="s">
        <v>844</v>
      </c>
      <c r="B341" s="131" t="s">
        <v>54</v>
      </c>
      <c r="C341" s="131"/>
      <c r="D341" s="131" t="s">
        <v>824</v>
      </c>
      <c r="E341" s="132"/>
      <c r="F341" s="133">
        <v>1</v>
      </c>
      <c r="G341" s="149" t="s">
        <v>35</v>
      </c>
      <c r="H341" s="149">
        <v>83105.47</v>
      </c>
      <c r="I341" s="149">
        <v>83105.47</v>
      </c>
      <c r="J341" s="134">
        <v>1.0944848038015353E-2</v>
      </c>
    </row>
    <row r="342" spans="1:10" ht="25.5">
      <c r="A342" s="139" t="s">
        <v>846</v>
      </c>
      <c r="B342" s="139" t="s">
        <v>826</v>
      </c>
      <c r="C342" s="139" t="s">
        <v>0</v>
      </c>
      <c r="D342" s="139" t="s">
        <v>827</v>
      </c>
      <c r="E342" s="140" t="s">
        <v>6</v>
      </c>
      <c r="F342" s="141">
        <v>40</v>
      </c>
      <c r="G342" s="146">
        <v>58.5</v>
      </c>
      <c r="H342" s="146">
        <v>71.64</v>
      </c>
      <c r="I342" s="146">
        <v>2865.6</v>
      </c>
      <c r="J342" s="142">
        <v>3.7739461118187282E-4</v>
      </c>
    </row>
    <row r="343" spans="1:10">
      <c r="A343" s="139" t="s">
        <v>852</v>
      </c>
      <c r="B343" s="139" t="s">
        <v>829</v>
      </c>
      <c r="C343" s="139" t="s">
        <v>73</v>
      </c>
      <c r="D343" s="139" t="s">
        <v>830</v>
      </c>
      <c r="E343" s="140" t="s">
        <v>329</v>
      </c>
      <c r="F343" s="141">
        <v>519</v>
      </c>
      <c r="G343" s="146">
        <v>30.42</v>
      </c>
      <c r="H343" s="146">
        <v>37.26</v>
      </c>
      <c r="I343" s="146">
        <v>19337.939999999999</v>
      </c>
      <c r="J343" s="142">
        <v>2.5467735718028984E-3</v>
      </c>
    </row>
    <row r="344" spans="1:10" ht="25.5">
      <c r="A344" s="139" t="s">
        <v>863</v>
      </c>
      <c r="B344" s="139" t="s">
        <v>832</v>
      </c>
      <c r="C344" s="139" t="s">
        <v>0</v>
      </c>
      <c r="D344" s="139" t="s">
        <v>833</v>
      </c>
      <c r="E344" s="140" t="s">
        <v>6</v>
      </c>
      <c r="F344" s="141">
        <v>96</v>
      </c>
      <c r="G344" s="146">
        <v>31.95</v>
      </c>
      <c r="H344" s="146">
        <v>39.130000000000003</v>
      </c>
      <c r="I344" s="146">
        <v>3756.48</v>
      </c>
      <c r="J344" s="142">
        <v>4.9472198109034118E-4</v>
      </c>
    </row>
    <row r="345" spans="1:10" ht="25.5">
      <c r="A345" s="139" t="s">
        <v>2938</v>
      </c>
      <c r="B345" s="139" t="s">
        <v>835</v>
      </c>
      <c r="C345" s="139" t="s">
        <v>0</v>
      </c>
      <c r="D345" s="139" t="s">
        <v>836</v>
      </c>
      <c r="E345" s="140" t="s">
        <v>7</v>
      </c>
      <c r="F345" s="141">
        <v>393.22</v>
      </c>
      <c r="G345" s="146">
        <v>66.2</v>
      </c>
      <c r="H345" s="146">
        <v>81.08</v>
      </c>
      <c r="I345" s="146">
        <v>31882.28</v>
      </c>
      <c r="J345" s="142">
        <v>4.1988416611500557E-3</v>
      </c>
    </row>
    <row r="346" spans="1:10">
      <c r="A346" s="139" t="s">
        <v>2939</v>
      </c>
      <c r="B346" s="139" t="s">
        <v>839</v>
      </c>
      <c r="C346" s="139" t="s">
        <v>0</v>
      </c>
      <c r="D346" s="139" t="s">
        <v>840</v>
      </c>
      <c r="E346" s="140" t="s">
        <v>6</v>
      </c>
      <c r="F346" s="141">
        <v>37</v>
      </c>
      <c r="G346" s="146">
        <v>137.51</v>
      </c>
      <c r="H346" s="146">
        <v>168.41</v>
      </c>
      <c r="I346" s="146">
        <v>6231.17</v>
      </c>
      <c r="J346" s="142">
        <v>8.2063441490722727E-4</v>
      </c>
    </row>
    <row r="347" spans="1:10" ht="25.5">
      <c r="A347" s="139" t="s">
        <v>2940</v>
      </c>
      <c r="B347" s="139" t="s">
        <v>842</v>
      </c>
      <c r="C347" s="139" t="s">
        <v>0</v>
      </c>
      <c r="D347" s="139" t="s">
        <v>843</v>
      </c>
      <c r="E347" s="140" t="s">
        <v>7</v>
      </c>
      <c r="F347" s="141">
        <v>195</v>
      </c>
      <c r="G347" s="146">
        <v>79.69</v>
      </c>
      <c r="H347" s="146">
        <v>97.6</v>
      </c>
      <c r="I347" s="146">
        <v>19032</v>
      </c>
      <c r="J347" s="142">
        <v>2.5064817978829577E-3</v>
      </c>
    </row>
    <row r="348" spans="1:10">
      <c r="A348" s="130" t="s">
        <v>871</v>
      </c>
      <c r="B348" s="131" t="s">
        <v>54</v>
      </c>
      <c r="C348" s="131"/>
      <c r="D348" s="131" t="s">
        <v>845</v>
      </c>
      <c r="E348" s="132"/>
      <c r="F348" s="133">
        <v>1</v>
      </c>
      <c r="G348" s="149" t="s">
        <v>35</v>
      </c>
      <c r="H348" s="149">
        <v>62433.79</v>
      </c>
      <c r="I348" s="149">
        <v>62433.79</v>
      </c>
      <c r="J348" s="134">
        <v>8.2224231929301714E-3</v>
      </c>
    </row>
    <row r="349" spans="1:10">
      <c r="A349" s="135" t="s">
        <v>873</v>
      </c>
      <c r="B349" s="135" t="s">
        <v>54</v>
      </c>
      <c r="C349" s="135"/>
      <c r="D349" s="135" t="s">
        <v>847</v>
      </c>
      <c r="E349" s="136"/>
      <c r="F349" s="137">
        <v>1</v>
      </c>
      <c r="G349" s="147" t="s">
        <v>35</v>
      </c>
      <c r="H349" s="147">
        <v>3799.62</v>
      </c>
      <c r="I349" s="147">
        <v>3799.62</v>
      </c>
      <c r="J349" s="138">
        <v>5.004034451908388E-4</v>
      </c>
    </row>
    <row r="350" spans="1:10" ht="38.25">
      <c r="A350" s="139" t="s">
        <v>2941</v>
      </c>
      <c r="B350" s="139" t="s">
        <v>848</v>
      </c>
      <c r="C350" s="139" t="s">
        <v>73</v>
      </c>
      <c r="D350" s="139" t="s">
        <v>849</v>
      </c>
      <c r="E350" s="140" t="s">
        <v>20</v>
      </c>
      <c r="F350" s="141">
        <v>26</v>
      </c>
      <c r="G350" s="146">
        <v>80.7</v>
      </c>
      <c r="H350" s="146">
        <v>98.83</v>
      </c>
      <c r="I350" s="146">
        <v>2569.58</v>
      </c>
      <c r="J350" s="142">
        <v>3.3840928426881516E-4</v>
      </c>
    </row>
    <row r="351" spans="1:10" ht="38.25">
      <c r="A351" s="139" t="s">
        <v>2942</v>
      </c>
      <c r="B351" s="139" t="s">
        <v>850</v>
      </c>
      <c r="C351" s="139" t="s">
        <v>73</v>
      </c>
      <c r="D351" s="139" t="s">
        <v>851</v>
      </c>
      <c r="E351" s="140" t="s">
        <v>20</v>
      </c>
      <c r="F351" s="141">
        <v>7</v>
      </c>
      <c r="G351" s="146">
        <v>143.47999999999999</v>
      </c>
      <c r="H351" s="146">
        <v>175.72</v>
      </c>
      <c r="I351" s="146">
        <v>1230.04</v>
      </c>
      <c r="J351" s="142">
        <v>1.6199416092202361E-4</v>
      </c>
    </row>
    <row r="352" spans="1:10">
      <c r="A352" s="135" t="s">
        <v>876</v>
      </c>
      <c r="B352" s="135" t="s">
        <v>54</v>
      </c>
      <c r="C352" s="135"/>
      <c r="D352" s="135" t="s">
        <v>853</v>
      </c>
      <c r="E352" s="136"/>
      <c r="F352" s="137">
        <v>1</v>
      </c>
      <c r="G352" s="147" t="s">
        <v>35</v>
      </c>
      <c r="H352" s="147">
        <v>3937.1</v>
      </c>
      <c r="I352" s="147">
        <v>3937.1</v>
      </c>
      <c r="J352" s="138">
        <v>5.1850932568542416E-4</v>
      </c>
    </row>
    <row r="353" spans="1:10" ht="38.25">
      <c r="A353" s="139" t="s">
        <v>2943</v>
      </c>
      <c r="B353" s="139" t="s">
        <v>854</v>
      </c>
      <c r="C353" s="139" t="s">
        <v>73</v>
      </c>
      <c r="D353" s="139" t="s">
        <v>855</v>
      </c>
      <c r="E353" s="140" t="s">
        <v>20</v>
      </c>
      <c r="F353" s="141">
        <v>1</v>
      </c>
      <c r="G353" s="146">
        <v>540.4</v>
      </c>
      <c r="H353" s="146">
        <v>661.83</v>
      </c>
      <c r="I353" s="146">
        <v>661.83</v>
      </c>
      <c r="J353" s="142">
        <v>8.7161877274741378E-5</v>
      </c>
    </row>
    <row r="354" spans="1:10" ht="38.25">
      <c r="A354" s="139" t="s">
        <v>2944</v>
      </c>
      <c r="B354" s="139" t="s">
        <v>856</v>
      </c>
      <c r="C354" s="139" t="s">
        <v>0</v>
      </c>
      <c r="D354" s="139" t="s">
        <v>857</v>
      </c>
      <c r="E354" s="140" t="s">
        <v>6</v>
      </c>
      <c r="F354" s="141">
        <v>1</v>
      </c>
      <c r="G354" s="146">
        <v>86.34</v>
      </c>
      <c r="H354" s="146">
        <v>105.74</v>
      </c>
      <c r="I354" s="146">
        <v>105.74</v>
      </c>
      <c r="J354" s="142">
        <v>1.3925776865707438E-5</v>
      </c>
    </row>
    <row r="355" spans="1:10" ht="38.25">
      <c r="A355" s="139" t="s">
        <v>2945</v>
      </c>
      <c r="B355" s="139" t="s">
        <v>858</v>
      </c>
      <c r="C355" s="139" t="s">
        <v>73</v>
      </c>
      <c r="D355" s="139" t="s">
        <v>859</v>
      </c>
      <c r="E355" s="140" t="s">
        <v>20</v>
      </c>
      <c r="F355" s="141">
        <v>1</v>
      </c>
      <c r="G355" s="146">
        <v>1159.33</v>
      </c>
      <c r="H355" s="146">
        <v>1419.83</v>
      </c>
      <c r="I355" s="146">
        <v>1419.83</v>
      </c>
      <c r="J355" s="142">
        <v>1.8698917880875156E-4</v>
      </c>
    </row>
    <row r="356" spans="1:10">
      <c r="A356" s="139" t="s">
        <v>2946</v>
      </c>
      <c r="B356" s="139" t="s">
        <v>860</v>
      </c>
      <c r="C356" s="139" t="s">
        <v>264</v>
      </c>
      <c r="D356" s="139" t="s">
        <v>861</v>
      </c>
      <c r="E356" s="140" t="s">
        <v>862</v>
      </c>
      <c r="F356" s="141">
        <v>1</v>
      </c>
      <c r="G356" s="146">
        <v>1428.68</v>
      </c>
      <c r="H356" s="146">
        <v>1749.7</v>
      </c>
      <c r="I356" s="146">
        <v>1749.7</v>
      </c>
      <c r="J356" s="142">
        <v>2.3043249273622379E-4</v>
      </c>
    </row>
    <row r="357" spans="1:10">
      <c r="A357" s="135" t="s">
        <v>879</v>
      </c>
      <c r="B357" s="135" t="s">
        <v>54</v>
      </c>
      <c r="C357" s="135"/>
      <c r="D357" s="135" t="s">
        <v>864</v>
      </c>
      <c r="E357" s="136"/>
      <c r="F357" s="137">
        <v>1</v>
      </c>
      <c r="G357" s="147" t="s">
        <v>35</v>
      </c>
      <c r="H357" s="147">
        <v>54697.07</v>
      </c>
      <c r="I357" s="147">
        <v>54697.07</v>
      </c>
      <c r="J357" s="138">
        <v>7.203510422053909E-3</v>
      </c>
    </row>
    <row r="358" spans="1:10" ht="25.5">
      <c r="A358" s="139" t="s">
        <v>2947</v>
      </c>
      <c r="B358" s="139" t="s">
        <v>865</v>
      </c>
      <c r="C358" s="139" t="s">
        <v>0</v>
      </c>
      <c r="D358" s="139" t="s">
        <v>866</v>
      </c>
      <c r="E358" s="140" t="s">
        <v>7</v>
      </c>
      <c r="F358" s="141">
        <v>2181.1999999999998</v>
      </c>
      <c r="G358" s="146">
        <v>8.7899999999999991</v>
      </c>
      <c r="H358" s="146">
        <v>10.77</v>
      </c>
      <c r="I358" s="146">
        <v>23491.52</v>
      </c>
      <c r="J358" s="142">
        <v>3.0937929426546585E-3</v>
      </c>
    </row>
    <row r="359" spans="1:10" ht="38.25">
      <c r="A359" s="139" t="s">
        <v>2948</v>
      </c>
      <c r="B359" s="139" t="s">
        <v>2949</v>
      </c>
      <c r="C359" s="139" t="s">
        <v>73</v>
      </c>
      <c r="D359" s="139" t="s">
        <v>2950</v>
      </c>
      <c r="E359" s="140" t="s">
        <v>116</v>
      </c>
      <c r="F359" s="141">
        <v>112.24</v>
      </c>
      <c r="G359" s="146">
        <v>14.31</v>
      </c>
      <c r="H359" s="146">
        <v>17.53</v>
      </c>
      <c r="I359" s="146">
        <v>1967.57</v>
      </c>
      <c r="J359" s="142">
        <v>2.591255985214676E-4</v>
      </c>
    </row>
    <row r="360" spans="1:10" ht="38.25">
      <c r="A360" s="139" t="s">
        <v>2951</v>
      </c>
      <c r="B360" s="139" t="s">
        <v>869</v>
      </c>
      <c r="C360" s="139" t="s">
        <v>73</v>
      </c>
      <c r="D360" s="139" t="s">
        <v>870</v>
      </c>
      <c r="E360" s="140" t="s">
        <v>116</v>
      </c>
      <c r="F360" s="141">
        <v>364.2</v>
      </c>
      <c r="G360" s="146">
        <v>65.55</v>
      </c>
      <c r="H360" s="146">
        <v>80.28</v>
      </c>
      <c r="I360" s="146">
        <v>29237.98</v>
      </c>
      <c r="J360" s="142">
        <v>3.8505918808777826E-3</v>
      </c>
    </row>
    <row r="361" spans="1:10">
      <c r="A361" s="130" t="s">
        <v>886</v>
      </c>
      <c r="B361" s="131" t="s">
        <v>54</v>
      </c>
      <c r="C361" s="131"/>
      <c r="D361" s="131" t="s">
        <v>872</v>
      </c>
      <c r="E361" s="132"/>
      <c r="F361" s="133">
        <v>1</v>
      </c>
      <c r="G361" s="149" t="s">
        <v>35</v>
      </c>
      <c r="H361" s="149">
        <v>93501.86</v>
      </c>
      <c r="I361" s="149">
        <v>93501.86</v>
      </c>
      <c r="J361" s="134">
        <v>1.2314034791834837E-2</v>
      </c>
    </row>
    <row r="362" spans="1:10" ht="38.25">
      <c r="A362" s="139" t="s">
        <v>888</v>
      </c>
      <c r="B362" s="139" t="s">
        <v>874</v>
      </c>
      <c r="C362" s="139" t="s">
        <v>73</v>
      </c>
      <c r="D362" s="139" t="s">
        <v>875</v>
      </c>
      <c r="E362" s="140" t="s">
        <v>22</v>
      </c>
      <c r="F362" s="141">
        <v>56.24</v>
      </c>
      <c r="G362" s="146">
        <v>246.23</v>
      </c>
      <c r="H362" s="146">
        <v>301.56</v>
      </c>
      <c r="I362" s="146">
        <v>16959.73</v>
      </c>
      <c r="J362" s="142">
        <v>2.2335673887142462E-3</v>
      </c>
    </row>
    <row r="363" spans="1:10" ht="38.25">
      <c r="A363" s="139" t="s">
        <v>891</v>
      </c>
      <c r="B363" s="139" t="s">
        <v>877</v>
      </c>
      <c r="C363" s="139" t="s">
        <v>73</v>
      </c>
      <c r="D363" s="139" t="s">
        <v>878</v>
      </c>
      <c r="E363" s="140" t="s">
        <v>116</v>
      </c>
      <c r="F363" s="141">
        <v>7.73</v>
      </c>
      <c r="G363" s="146">
        <v>45.79</v>
      </c>
      <c r="H363" s="146">
        <v>56.08</v>
      </c>
      <c r="I363" s="146">
        <v>433.5</v>
      </c>
      <c r="J363" s="142">
        <v>5.7091207407643028E-5</v>
      </c>
    </row>
    <row r="364" spans="1:10" ht="25.5">
      <c r="A364" s="139" t="s">
        <v>2952</v>
      </c>
      <c r="B364" s="139" t="s">
        <v>880</v>
      </c>
      <c r="C364" s="139" t="s">
        <v>73</v>
      </c>
      <c r="D364" s="139" t="s">
        <v>881</v>
      </c>
      <c r="E364" s="140" t="s">
        <v>22</v>
      </c>
      <c r="F364" s="141">
        <v>68.36</v>
      </c>
      <c r="G364" s="146">
        <v>692.17</v>
      </c>
      <c r="H364" s="146">
        <v>847.7</v>
      </c>
      <c r="I364" s="146">
        <v>57948.77</v>
      </c>
      <c r="J364" s="142">
        <v>7.6317537418403745E-3</v>
      </c>
    </row>
    <row r="365" spans="1:10" ht="25.5">
      <c r="A365" s="139" t="s">
        <v>2953</v>
      </c>
      <c r="B365" s="139" t="s">
        <v>882</v>
      </c>
      <c r="C365" s="139" t="s">
        <v>73</v>
      </c>
      <c r="D365" s="139" t="s">
        <v>883</v>
      </c>
      <c r="E365" s="140" t="s">
        <v>22</v>
      </c>
      <c r="F365" s="141">
        <v>25.7</v>
      </c>
      <c r="G365" s="146">
        <v>331.47</v>
      </c>
      <c r="H365" s="146">
        <v>405.95</v>
      </c>
      <c r="I365" s="146">
        <v>10432.92</v>
      </c>
      <c r="J365" s="142">
        <v>1.3739976922430154E-3</v>
      </c>
    </row>
    <row r="366" spans="1:10" ht="25.5">
      <c r="A366" s="139" t="s">
        <v>2954</v>
      </c>
      <c r="B366" s="139" t="s">
        <v>884</v>
      </c>
      <c r="C366" s="139" t="s">
        <v>73</v>
      </c>
      <c r="D366" s="139" t="s">
        <v>885</v>
      </c>
      <c r="E366" s="140" t="s">
        <v>22</v>
      </c>
      <c r="F366" s="141">
        <v>23.06</v>
      </c>
      <c r="G366" s="146">
        <v>273.60000000000002</v>
      </c>
      <c r="H366" s="146">
        <v>335.08</v>
      </c>
      <c r="I366" s="146">
        <v>7726.94</v>
      </c>
      <c r="J366" s="142">
        <v>1.0176247616295576E-3</v>
      </c>
    </row>
    <row r="367" spans="1:10">
      <c r="A367" s="130" t="s">
        <v>894</v>
      </c>
      <c r="B367" s="131" t="s">
        <v>54</v>
      </c>
      <c r="C367" s="131"/>
      <c r="D367" s="131" t="s">
        <v>887</v>
      </c>
      <c r="E367" s="132"/>
      <c r="F367" s="133">
        <v>1</v>
      </c>
      <c r="G367" s="149" t="s">
        <v>35</v>
      </c>
      <c r="H367" s="149">
        <v>199301.16</v>
      </c>
      <c r="I367" s="149">
        <v>199301.16</v>
      </c>
      <c r="J367" s="134">
        <v>2.6247621365960434E-2</v>
      </c>
    </row>
    <row r="368" spans="1:10" ht="25.5">
      <c r="A368" s="139" t="s">
        <v>896</v>
      </c>
      <c r="B368" s="139" t="s">
        <v>889</v>
      </c>
      <c r="C368" s="139" t="s">
        <v>73</v>
      </c>
      <c r="D368" s="139" t="s">
        <v>890</v>
      </c>
      <c r="E368" s="140" t="s">
        <v>116</v>
      </c>
      <c r="F368" s="141">
        <v>194.79</v>
      </c>
      <c r="G368" s="146">
        <v>589.09</v>
      </c>
      <c r="H368" s="146">
        <v>721.46</v>
      </c>
      <c r="I368" s="146">
        <v>140533.19</v>
      </c>
      <c r="J368" s="142">
        <v>1.8507980387422619E-2</v>
      </c>
    </row>
    <row r="369" spans="1:10" ht="76.5">
      <c r="A369" s="139" t="s">
        <v>899</v>
      </c>
      <c r="B369" s="139" t="s">
        <v>892</v>
      </c>
      <c r="C369" s="139" t="s">
        <v>58</v>
      </c>
      <c r="D369" s="139" t="s">
        <v>893</v>
      </c>
      <c r="E369" s="140" t="s">
        <v>116</v>
      </c>
      <c r="F369" s="141">
        <v>48.62</v>
      </c>
      <c r="G369" s="146">
        <v>986.95</v>
      </c>
      <c r="H369" s="146">
        <v>1208.72</v>
      </c>
      <c r="I369" s="146">
        <v>58767.97</v>
      </c>
      <c r="J369" s="142">
        <v>7.7396409785378166E-3</v>
      </c>
    </row>
    <row r="370" spans="1:10">
      <c r="A370" s="130" t="s">
        <v>2955</v>
      </c>
      <c r="B370" s="131" t="s">
        <v>54</v>
      </c>
      <c r="C370" s="131"/>
      <c r="D370" s="131" t="s">
        <v>895</v>
      </c>
      <c r="E370" s="132"/>
      <c r="F370" s="133">
        <v>1</v>
      </c>
      <c r="G370" s="149" t="s">
        <v>35</v>
      </c>
      <c r="H370" s="149">
        <v>71855.070000000007</v>
      </c>
      <c r="I370" s="149">
        <v>71855.070000000007</v>
      </c>
      <c r="J370" s="134">
        <v>9.4631896301285087E-3</v>
      </c>
    </row>
    <row r="371" spans="1:10">
      <c r="A371" s="139" t="s">
        <v>2956</v>
      </c>
      <c r="B371" s="139" t="s">
        <v>897</v>
      </c>
      <c r="C371" s="139" t="s">
        <v>264</v>
      </c>
      <c r="D371" s="139" t="s">
        <v>898</v>
      </c>
      <c r="E371" s="140" t="s">
        <v>6</v>
      </c>
      <c r="F371" s="141">
        <v>1</v>
      </c>
      <c r="G371" s="146">
        <v>2273.13</v>
      </c>
      <c r="H371" s="146">
        <v>2783.9</v>
      </c>
      <c r="I371" s="146">
        <v>2783.9</v>
      </c>
      <c r="J371" s="142">
        <v>3.6663486113526511E-4</v>
      </c>
    </row>
    <row r="372" spans="1:10" ht="38.25">
      <c r="A372" s="139" t="s">
        <v>2957</v>
      </c>
      <c r="B372" s="139" t="s">
        <v>2958</v>
      </c>
      <c r="C372" s="139" t="s">
        <v>73</v>
      </c>
      <c r="D372" s="139" t="s">
        <v>2959</v>
      </c>
      <c r="E372" s="140" t="s">
        <v>20</v>
      </c>
      <c r="F372" s="141">
        <v>1</v>
      </c>
      <c r="G372" s="146">
        <v>1613.74</v>
      </c>
      <c r="H372" s="146">
        <v>1976.35</v>
      </c>
      <c r="I372" s="146">
        <v>1976.35</v>
      </c>
      <c r="J372" s="142">
        <v>2.6028190948118872E-4</v>
      </c>
    </row>
    <row r="373" spans="1:10" ht="38.25">
      <c r="A373" s="139" t="s">
        <v>2960</v>
      </c>
      <c r="B373" s="139" t="s">
        <v>2961</v>
      </c>
      <c r="C373" s="139" t="s">
        <v>73</v>
      </c>
      <c r="D373" s="139" t="s">
        <v>2962</v>
      </c>
      <c r="E373" s="140" t="s">
        <v>20</v>
      </c>
      <c r="F373" s="141">
        <v>2</v>
      </c>
      <c r="G373" s="146">
        <v>2491.54</v>
      </c>
      <c r="H373" s="146">
        <v>3051.39</v>
      </c>
      <c r="I373" s="146">
        <v>6102.78</v>
      </c>
      <c r="J373" s="142">
        <v>8.0372567184132816E-4</v>
      </c>
    </row>
    <row r="374" spans="1:10">
      <c r="A374" s="139" t="s">
        <v>2963</v>
      </c>
      <c r="B374" s="139" t="s">
        <v>900</v>
      </c>
      <c r="C374" s="139" t="s">
        <v>0</v>
      </c>
      <c r="D374" s="139" t="s">
        <v>901</v>
      </c>
      <c r="E374" s="140" t="s">
        <v>6</v>
      </c>
      <c r="F374" s="141">
        <v>1</v>
      </c>
      <c r="G374" s="146">
        <v>4703.68</v>
      </c>
      <c r="H374" s="146">
        <v>5760.6</v>
      </c>
      <c r="I374" s="146">
        <v>5760.6</v>
      </c>
      <c r="J374" s="142">
        <v>7.5866115200108055E-4</v>
      </c>
    </row>
    <row r="375" spans="1:10" ht="25.5">
      <c r="A375" s="139" t="s">
        <v>2964</v>
      </c>
      <c r="B375" s="139" t="s">
        <v>902</v>
      </c>
      <c r="C375" s="139" t="s">
        <v>0</v>
      </c>
      <c r="D375" s="139" t="s">
        <v>903</v>
      </c>
      <c r="E375" s="140" t="s">
        <v>22</v>
      </c>
      <c r="F375" s="141">
        <v>693.86</v>
      </c>
      <c r="G375" s="146">
        <v>17.34</v>
      </c>
      <c r="H375" s="146">
        <v>21.24</v>
      </c>
      <c r="I375" s="146">
        <v>14737.59</v>
      </c>
      <c r="J375" s="142">
        <v>1.9409153572752154E-3</v>
      </c>
    </row>
    <row r="376" spans="1:10">
      <c r="A376" s="139" t="s">
        <v>2965</v>
      </c>
      <c r="B376" s="139" t="s">
        <v>904</v>
      </c>
      <c r="C376" s="139" t="s">
        <v>712</v>
      </c>
      <c r="D376" s="139" t="s">
        <v>905</v>
      </c>
      <c r="E376" s="140" t="s">
        <v>20</v>
      </c>
      <c r="F376" s="141">
        <v>50</v>
      </c>
      <c r="G376" s="146">
        <v>146.82</v>
      </c>
      <c r="H376" s="146">
        <v>179.81</v>
      </c>
      <c r="I376" s="146">
        <v>8990.5</v>
      </c>
      <c r="J376" s="142">
        <v>1.1840334491312911E-3</v>
      </c>
    </row>
    <row r="377" spans="1:10" ht="25.5">
      <c r="A377" s="139" t="s">
        <v>2966</v>
      </c>
      <c r="B377" s="139" t="s">
        <v>906</v>
      </c>
      <c r="C377" s="139" t="s">
        <v>73</v>
      </c>
      <c r="D377" s="139" t="s">
        <v>907</v>
      </c>
      <c r="E377" s="140" t="s">
        <v>20</v>
      </c>
      <c r="F377" s="141">
        <v>200</v>
      </c>
      <c r="G377" s="146">
        <v>9</v>
      </c>
      <c r="H377" s="146">
        <v>11.02</v>
      </c>
      <c r="I377" s="146">
        <v>2204</v>
      </c>
      <c r="J377" s="142">
        <v>2.902630245131378E-4</v>
      </c>
    </row>
    <row r="378" spans="1:10" ht="25.5">
      <c r="A378" s="139" t="s">
        <v>2967</v>
      </c>
      <c r="B378" s="139" t="s">
        <v>908</v>
      </c>
      <c r="C378" s="139" t="s">
        <v>73</v>
      </c>
      <c r="D378" s="139" t="s">
        <v>909</v>
      </c>
      <c r="E378" s="140" t="s">
        <v>20</v>
      </c>
      <c r="F378" s="141">
        <v>200</v>
      </c>
      <c r="G378" s="146">
        <v>12.28</v>
      </c>
      <c r="H378" s="146">
        <v>15.04</v>
      </c>
      <c r="I378" s="146">
        <v>3008</v>
      </c>
      <c r="J378" s="142">
        <v>3.961484472484204E-4</v>
      </c>
    </row>
    <row r="379" spans="1:10" ht="25.5">
      <c r="A379" s="139" t="s">
        <v>2968</v>
      </c>
      <c r="B379" s="139" t="s">
        <v>910</v>
      </c>
      <c r="C379" s="139" t="s">
        <v>73</v>
      </c>
      <c r="D379" s="139" t="s">
        <v>911</v>
      </c>
      <c r="E379" s="140" t="s">
        <v>20</v>
      </c>
      <c r="F379" s="141">
        <v>15</v>
      </c>
      <c r="G379" s="146">
        <v>139</v>
      </c>
      <c r="H379" s="146">
        <v>170.23</v>
      </c>
      <c r="I379" s="146">
        <v>2553.4499999999998</v>
      </c>
      <c r="J379" s="142">
        <v>3.3628499089976031E-4</v>
      </c>
    </row>
    <row r="380" spans="1:10" ht="25.5">
      <c r="A380" s="139" t="s">
        <v>2969</v>
      </c>
      <c r="B380" s="139" t="s">
        <v>912</v>
      </c>
      <c r="C380" s="139" t="s">
        <v>73</v>
      </c>
      <c r="D380" s="139" t="s">
        <v>913</v>
      </c>
      <c r="E380" s="140" t="s">
        <v>20</v>
      </c>
      <c r="F380" s="141">
        <v>15</v>
      </c>
      <c r="G380" s="146">
        <v>16.38</v>
      </c>
      <c r="H380" s="146">
        <v>20.059999999999999</v>
      </c>
      <c r="I380" s="146">
        <v>300.89999999999998</v>
      </c>
      <c r="J380" s="142">
        <v>3.9628014553540455E-5</v>
      </c>
    </row>
    <row r="381" spans="1:10">
      <c r="A381" s="139" t="s">
        <v>2970</v>
      </c>
      <c r="B381" s="139" t="s">
        <v>2971</v>
      </c>
      <c r="C381" s="139" t="s">
        <v>73</v>
      </c>
      <c r="D381" s="139" t="s">
        <v>2972</v>
      </c>
      <c r="E381" s="140" t="s">
        <v>22</v>
      </c>
      <c r="F381" s="141">
        <v>2300</v>
      </c>
      <c r="G381" s="146">
        <v>8.32</v>
      </c>
      <c r="H381" s="146">
        <v>10.19</v>
      </c>
      <c r="I381" s="146">
        <v>23437</v>
      </c>
      <c r="J381" s="142">
        <v>3.0866127520482807E-3</v>
      </c>
    </row>
    <row r="382" spans="1:10">
      <c r="A382" s="177"/>
      <c r="B382" s="178"/>
      <c r="C382" s="178"/>
      <c r="D382" s="178"/>
      <c r="E382" s="179"/>
      <c r="F382" s="180"/>
      <c r="G382" s="181"/>
      <c r="H382" s="181"/>
      <c r="I382" s="181"/>
      <c r="J382" s="182"/>
    </row>
    <row r="383" spans="1:10" ht="15" thickBot="1">
      <c r="A383" s="177"/>
      <c r="B383" s="178"/>
      <c r="C383" s="178"/>
      <c r="D383" s="178"/>
      <c r="E383" s="179"/>
      <c r="F383" s="180"/>
      <c r="G383" s="181"/>
      <c r="H383" s="181"/>
      <c r="I383" s="181"/>
      <c r="J383" s="182"/>
    </row>
    <row r="384" spans="1:10" ht="15">
      <c r="A384" s="223" t="s">
        <v>46</v>
      </c>
      <c r="B384" s="224"/>
      <c r="C384" s="224"/>
      <c r="D384" s="224"/>
      <c r="E384" s="224"/>
      <c r="F384" s="224"/>
      <c r="G384" s="224"/>
      <c r="H384" s="224"/>
      <c r="I384" s="224"/>
      <c r="J384" s="225"/>
    </row>
    <row r="385" spans="1:10" ht="15">
      <c r="A385" s="226" t="s">
        <v>248</v>
      </c>
      <c r="B385" s="227"/>
      <c r="C385" s="227"/>
      <c r="D385" s="227"/>
      <c r="E385" s="227"/>
      <c r="F385" s="227"/>
      <c r="G385" s="227"/>
      <c r="H385" s="227"/>
      <c r="I385" s="227"/>
      <c r="J385" s="228"/>
    </row>
    <row r="386" spans="1:10" ht="15.75" thickBot="1">
      <c r="A386" s="229" t="s">
        <v>249</v>
      </c>
      <c r="B386" s="230"/>
      <c r="C386" s="230"/>
      <c r="D386" s="230"/>
      <c r="E386" s="230"/>
      <c r="F386" s="230"/>
      <c r="G386" s="230"/>
      <c r="H386" s="230"/>
      <c r="I386" s="230"/>
      <c r="J386" s="231"/>
    </row>
  </sheetData>
  <autoFilter ref="A14:J386" xr:uid="{94466C72-5048-4632-8AEA-7BFFEB53C146}"/>
  <mergeCells count="15">
    <mergeCell ref="A384:J384"/>
    <mergeCell ref="A385:J385"/>
    <mergeCell ref="A386:J386"/>
    <mergeCell ref="A13:J13"/>
    <mergeCell ref="A1:J1"/>
    <mergeCell ref="A2:J2"/>
    <mergeCell ref="A3:J3"/>
    <mergeCell ref="A11:H11"/>
    <mergeCell ref="A4:J4"/>
    <mergeCell ref="B5:J5"/>
    <mergeCell ref="B6:J6"/>
    <mergeCell ref="B7:J7"/>
    <mergeCell ref="B8:J8"/>
    <mergeCell ref="A9:J9"/>
    <mergeCell ref="A10:J10"/>
  </mergeCells>
  <phoneticPr fontId="4" type="noConversion"/>
  <conditionalFormatting sqref="I15">
    <cfRule type="cellIs" dxfId="0" priority="1" operator="equal">
      <formula>0</formula>
    </cfRule>
  </conditionalFormatting>
  <printOptions horizontalCentered="1"/>
  <pageMargins left="0.23622047244094491" right="0.23622047244094491" top="0.74803149606299213" bottom="0.74803149606299213" header="0.31496062992125984" footer="0.31496062992125984"/>
  <pageSetup paperSize="9" scale="41" fitToHeight="0" orientation="portrait" r:id="rId1"/>
  <headerFooter>
    <oddHeader>&amp;C&amp;"Albert Sans,Regular"&amp;A</oddHeader>
    <oddFooter>&amp;C&amp;"Albert Sans,Regular"Página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7C531-4EF1-4C24-A92C-5AF139F98E4A}">
  <sheetPr>
    <pageSetUpPr fitToPage="1"/>
  </sheetPr>
  <dimension ref="A1:J4393"/>
  <sheetViews>
    <sheetView tabSelected="1" view="pageBreakPreview" topLeftCell="A6" zoomScale="95" zoomScaleNormal="95" zoomScaleSheetLayoutView="95" workbookViewId="0">
      <selection activeCell="I4400" sqref="I4400"/>
    </sheetView>
  </sheetViews>
  <sheetFormatPr defaultRowHeight="14.25"/>
  <cols>
    <col min="1" max="1" width="13.85546875" style="1" customWidth="1"/>
    <col min="2" max="2" width="12.5703125" style="1" bestFit="1" customWidth="1"/>
    <col min="3" max="3" width="15.7109375" style="1" customWidth="1"/>
    <col min="4" max="4" width="80.28515625" style="3" customWidth="1"/>
    <col min="5" max="5" width="21.85546875" style="41" customWidth="1"/>
    <col min="6" max="6" width="15.7109375" style="50" bestFit="1" customWidth="1"/>
    <col min="7" max="7" width="25.28515625" style="47" bestFit="1" customWidth="1"/>
    <col min="8" max="8" width="21.42578125" style="47" customWidth="1"/>
    <col min="9" max="9" width="21.28515625" style="47" customWidth="1"/>
    <col min="10" max="10" width="22.28515625" style="48" bestFit="1" customWidth="1"/>
    <col min="11" max="16384" width="9.140625" style="1"/>
  </cols>
  <sheetData>
    <row r="1" spans="1:10" ht="15">
      <c r="A1" s="235" t="s">
        <v>251</v>
      </c>
      <c r="B1" s="236"/>
      <c r="C1" s="236"/>
      <c r="D1" s="236"/>
      <c r="E1" s="236"/>
      <c r="F1" s="236"/>
      <c r="G1" s="236"/>
      <c r="H1" s="236"/>
      <c r="I1" s="236"/>
      <c r="J1" s="237"/>
    </row>
    <row r="2" spans="1:10" ht="15">
      <c r="A2" s="238" t="s">
        <v>252</v>
      </c>
      <c r="B2" s="284"/>
      <c r="C2" s="284"/>
      <c r="D2" s="284"/>
      <c r="E2" s="284"/>
      <c r="F2" s="284"/>
      <c r="G2" s="284"/>
      <c r="H2" s="284"/>
      <c r="I2" s="284"/>
      <c r="J2" s="240"/>
    </row>
    <row r="3" spans="1:10" ht="15">
      <c r="A3" s="241" t="s">
        <v>253</v>
      </c>
      <c r="B3" s="242"/>
      <c r="C3" s="242"/>
      <c r="D3" s="242"/>
      <c r="E3" s="242"/>
      <c r="F3" s="242"/>
      <c r="G3" s="242"/>
      <c r="H3" s="242"/>
      <c r="I3" s="242"/>
      <c r="J3" s="243"/>
    </row>
    <row r="4" spans="1:10" ht="15">
      <c r="A4" s="246"/>
      <c r="B4" s="247"/>
      <c r="C4" s="247"/>
      <c r="D4" s="247"/>
      <c r="E4" s="247"/>
      <c r="F4" s="247"/>
      <c r="G4" s="247"/>
      <c r="H4" s="247"/>
      <c r="I4" s="248"/>
      <c r="J4" s="249"/>
    </row>
    <row r="5" spans="1:10" ht="15">
      <c r="A5" s="5" t="s">
        <v>74</v>
      </c>
      <c r="B5" s="250" t="s">
        <v>437</v>
      </c>
      <c r="C5" s="251"/>
      <c r="D5" s="251"/>
      <c r="E5" s="251"/>
      <c r="F5" s="251"/>
      <c r="G5" s="251"/>
      <c r="H5" s="251"/>
      <c r="I5" s="251"/>
      <c r="J5" s="252"/>
    </row>
    <row r="6" spans="1:10" ht="15">
      <c r="A6" s="5" t="s">
        <v>75</v>
      </c>
      <c r="B6" s="253" t="s">
        <v>76</v>
      </c>
      <c r="C6" s="254"/>
      <c r="D6" s="254"/>
      <c r="E6" s="254"/>
      <c r="F6" s="254"/>
      <c r="G6" s="254"/>
      <c r="H6" s="254"/>
      <c r="I6" s="254"/>
      <c r="J6" s="255"/>
    </row>
    <row r="7" spans="1:10" ht="17.25" customHeight="1">
      <c r="A7" s="6" t="s">
        <v>77</v>
      </c>
      <c r="B7" s="250" t="s">
        <v>438</v>
      </c>
      <c r="C7" s="251"/>
      <c r="D7" s="251"/>
      <c r="E7" s="251"/>
      <c r="F7" s="251"/>
      <c r="G7" s="251"/>
      <c r="H7" s="251"/>
      <c r="I7" s="251"/>
      <c r="J7" s="252"/>
    </row>
    <row r="8" spans="1:10" ht="15">
      <c r="A8" s="7" t="s">
        <v>78</v>
      </c>
      <c r="B8" s="256">
        <v>0.22470000000000001</v>
      </c>
      <c r="C8" s="257"/>
      <c r="D8" s="257"/>
      <c r="E8" s="257"/>
      <c r="F8" s="257"/>
      <c r="G8" s="257"/>
      <c r="H8" s="257"/>
      <c r="I8" s="257"/>
      <c r="J8" s="258"/>
    </row>
    <row r="9" spans="1:10" ht="15">
      <c r="A9" s="259" t="s">
        <v>79</v>
      </c>
      <c r="B9" s="260"/>
      <c r="C9" s="260"/>
      <c r="D9" s="260"/>
      <c r="E9" s="260"/>
      <c r="F9" s="260"/>
      <c r="G9" s="260"/>
      <c r="H9" s="260"/>
      <c r="I9" s="260"/>
      <c r="J9" s="261"/>
    </row>
    <row r="10" spans="1:10" ht="33.75" customHeight="1">
      <c r="A10" s="262" t="str">
        <f>'ORÇAMENTO SINTÉTICO'!A10</f>
        <v xml:space="preserve">Referência de Preços: SINAPI - 02/2026 - Minas Gerais ; SBC - 03/2026 - Minas Gerais ; SICRO3 - 10/2025 - Minas Gerais ; ORSE - 12/2025 - Sergipe ; SEINFRA - 028 - Ceará ; SETOP - 10/2025 - Minas Gerais ; SIURB - 07/2025 - São Paulo ; SUDECAP - 10/2025 - Minas Gerais
</v>
      </c>
      <c r="B10" s="263"/>
      <c r="C10" s="263"/>
      <c r="D10" s="263"/>
      <c r="E10" s="263"/>
      <c r="F10" s="263"/>
      <c r="G10" s="263"/>
      <c r="H10" s="263"/>
      <c r="I10" s="263"/>
      <c r="J10" s="264"/>
    </row>
    <row r="11" spans="1:10" ht="15">
      <c r="A11" s="244" t="s">
        <v>80</v>
      </c>
      <c r="B11" s="245"/>
      <c r="C11" s="245"/>
      <c r="D11" s="245"/>
      <c r="E11" s="245"/>
      <c r="F11" s="245"/>
      <c r="G11" s="245"/>
      <c r="H11" s="245"/>
      <c r="I11" s="11"/>
      <c r="J11" s="28">
        <f>'ORÇAMENTO SINTÉTICO'!J11</f>
        <v>7593113.1900000004</v>
      </c>
    </row>
    <row r="12" spans="1:10" ht="15">
      <c r="A12" s="42"/>
      <c r="B12" s="43"/>
      <c r="C12" s="43"/>
      <c r="D12" s="43"/>
      <c r="E12" s="45"/>
      <c r="F12" s="49"/>
      <c r="G12" s="43"/>
      <c r="H12" s="43"/>
      <c r="I12" s="43"/>
      <c r="J12" s="44"/>
    </row>
    <row r="13" spans="1:10" ht="15">
      <c r="A13" s="232" t="s">
        <v>1238</v>
      </c>
      <c r="B13" s="233"/>
      <c r="C13" s="233"/>
      <c r="D13" s="233"/>
      <c r="E13" s="233"/>
      <c r="F13" s="233"/>
      <c r="G13" s="233"/>
      <c r="H13" s="233"/>
      <c r="I13" s="233"/>
      <c r="J13" s="234"/>
    </row>
    <row r="14" spans="1:10" ht="15">
      <c r="A14" s="102" t="s">
        <v>53</v>
      </c>
      <c r="B14" s="89"/>
      <c r="C14" s="89"/>
      <c r="D14" s="89" t="s">
        <v>119</v>
      </c>
      <c r="E14" s="89"/>
      <c r="F14" s="280"/>
      <c r="G14" s="280"/>
      <c r="H14" s="90"/>
      <c r="I14" s="89"/>
      <c r="J14" s="115">
        <v>151792.95000000001</v>
      </c>
    </row>
    <row r="15" spans="1:10" ht="15">
      <c r="A15" s="29" t="s">
        <v>55</v>
      </c>
      <c r="B15" s="9" t="s">
        <v>31</v>
      </c>
      <c r="C15" s="8" t="s">
        <v>83</v>
      </c>
      <c r="D15" s="8" t="s">
        <v>32</v>
      </c>
      <c r="E15" s="271" t="s">
        <v>33</v>
      </c>
      <c r="F15" s="271"/>
      <c r="G15" s="10" t="s">
        <v>84</v>
      </c>
      <c r="H15" s="9" t="s">
        <v>85</v>
      </c>
      <c r="I15" s="9" t="s">
        <v>86</v>
      </c>
      <c r="J15" s="30" t="s">
        <v>87</v>
      </c>
    </row>
    <row r="16" spans="1:10" ht="28.5">
      <c r="A16" s="31" t="s">
        <v>23</v>
      </c>
      <c r="B16" s="12" t="s">
        <v>120</v>
      </c>
      <c r="C16" s="13" t="s">
        <v>0</v>
      </c>
      <c r="D16" s="13" t="s">
        <v>4</v>
      </c>
      <c r="E16" s="272" t="s">
        <v>1239</v>
      </c>
      <c r="F16" s="272"/>
      <c r="G16" s="14" t="s">
        <v>22</v>
      </c>
      <c r="H16" s="15">
        <v>1</v>
      </c>
      <c r="I16" s="16">
        <v>377.67</v>
      </c>
      <c r="J16" s="32">
        <v>377.67</v>
      </c>
    </row>
    <row r="17" spans="1:10" ht="28.5">
      <c r="A17" s="33" t="s">
        <v>88</v>
      </c>
      <c r="B17" s="17" t="s">
        <v>1243</v>
      </c>
      <c r="C17" s="18" t="s">
        <v>0</v>
      </c>
      <c r="D17" s="18" t="s">
        <v>1244</v>
      </c>
      <c r="E17" s="276" t="s">
        <v>254</v>
      </c>
      <c r="F17" s="276"/>
      <c r="G17" s="19" t="s">
        <v>39</v>
      </c>
      <c r="H17" s="20">
        <v>0.37290000000000001</v>
      </c>
      <c r="I17" s="21">
        <v>32.89</v>
      </c>
      <c r="J17" s="34">
        <v>12.26</v>
      </c>
    </row>
    <row r="18" spans="1:10" ht="34.5" customHeight="1">
      <c r="A18" s="33" t="s">
        <v>88</v>
      </c>
      <c r="B18" s="17" t="s">
        <v>1240</v>
      </c>
      <c r="C18" s="18" t="s">
        <v>0</v>
      </c>
      <c r="D18" s="18" t="s">
        <v>1241</v>
      </c>
      <c r="E18" s="276" t="s">
        <v>1242</v>
      </c>
      <c r="F18" s="276"/>
      <c r="G18" s="19" t="s">
        <v>22</v>
      </c>
      <c r="H18" s="20">
        <v>0.5</v>
      </c>
      <c r="I18" s="21">
        <v>24.21</v>
      </c>
      <c r="J18" s="34">
        <v>12.1</v>
      </c>
    </row>
    <row r="19" spans="1:10" ht="34.5" customHeight="1">
      <c r="A19" s="33" t="s">
        <v>88</v>
      </c>
      <c r="B19" s="17" t="s">
        <v>89</v>
      </c>
      <c r="C19" s="18" t="s">
        <v>0</v>
      </c>
      <c r="D19" s="18" t="s">
        <v>38</v>
      </c>
      <c r="E19" s="276" t="s">
        <v>254</v>
      </c>
      <c r="F19" s="276"/>
      <c r="G19" s="19" t="s">
        <v>39</v>
      </c>
      <c r="H19" s="20">
        <v>1.1186</v>
      </c>
      <c r="I19" s="21">
        <v>24.88</v>
      </c>
      <c r="J19" s="34">
        <v>27.83</v>
      </c>
    </row>
    <row r="20" spans="1:10">
      <c r="A20" s="39" t="s">
        <v>96</v>
      </c>
      <c r="B20" s="23" t="s">
        <v>1251</v>
      </c>
      <c r="C20" s="24" t="s">
        <v>0</v>
      </c>
      <c r="D20" s="24" t="s">
        <v>1252</v>
      </c>
      <c r="E20" s="274" t="s">
        <v>97</v>
      </c>
      <c r="F20" s="274"/>
      <c r="G20" s="25" t="s">
        <v>8</v>
      </c>
      <c r="H20" s="26">
        <v>1.32E-2</v>
      </c>
      <c r="I20" s="27">
        <v>17.899999999999999</v>
      </c>
      <c r="J20" s="40">
        <v>0.23627999999999999</v>
      </c>
    </row>
    <row r="21" spans="1:10">
      <c r="A21" s="39" t="s">
        <v>96</v>
      </c>
      <c r="B21" s="23" t="s">
        <v>1245</v>
      </c>
      <c r="C21" s="24" t="s">
        <v>0</v>
      </c>
      <c r="D21" s="24" t="s">
        <v>1246</v>
      </c>
      <c r="E21" s="274" t="s">
        <v>97</v>
      </c>
      <c r="F21" s="274"/>
      <c r="G21" s="25" t="s">
        <v>8</v>
      </c>
      <c r="H21" s="26">
        <v>1.1299999999999999E-2</v>
      </c>
      <c r="I21" s="27">
        <v>33.42</v>
      </c>
      <c r="J21" s="40">
        <v>0.37764599999999998</v>
      </c>
    </row>
    <row r="22" spans="1:10" ht="28.5">
      <c r="A22" s="39" t="s">
        <v>96</v>
      </c>
      <c r="B22" s="23" t="s">
        <v>1247</v>
      </c>
      <c r="C22" s="24" t="s">
        <v>0</v>
      </c>
      <c r="D22" s="24" t="s">
        <v>1248</v>
      </c>
      <c r="E22" s="274" t="s">
        <v>97</v>
      </c>
      <c r="F22" s="274"/>
      <c r="G22" s="25" t="s">
        <v>7</v>
      </c>
      <c r="H22" s="26">
        <v>3.2082999999999999</v>
      </c>
      <c r="I22" s="27">
        <v>3.86</v>
      </c>
      <c r="J22" s="40">
        <v>12.384038</v>
      </c>
    </row>
    <row r="23" spans="1:10" ht="28.5">
      <c r="A23" s="39" t="s">
        <v>96</v>
      </c>
      <c r="B23" s="23" t="s">
        <v>1249</v>
      </c>
      <c r="C23" s="24" t="s">
        <v>0</v>
      </c>
      <c r="D23" s="24" t="s">
        <v>1250</v>
      </c>
      <c r="E23" s="274" t="s">
        <v>97</v>
      </c>
      <c r="F23" s="274"/>
      <c r="G23" s="25" t="s">
        <v>22</v>
      </c>
      <c r="H23" s="26">
        <v>1</v>
      </c>
      <c r="I23" s="27">
        <v>312.5</v>
      </c>
      <c r="J23" s="40">
        <v>312.5</v>
      </c>
    </row>
    <row r="24" spans="1:10">
      <c r="A24" s="35"/>
      <c r="B24" s="166"/>
      <c r="C24" s="166"/>
      <c r="D24" s="166"/>
      <c r="E24" s="166" t="s">
        <v>90</v>
      </c>
      <c r="F24" s="167">
        <v>35.51</v>
      </c>
      <c r="G24" s="166" t="s">
        <v>91</v>
      </c>
      <c r="H24" s="167">
        <v>0</v>
      </c>
      <c r="I24" s="166" t="s">
        <v>92</v>
      </c>
      <c r="J24" s="36">
        <v>35.51</v>
      </c>
    </row>
    <row r="25" spans="1:10">
      <c r="A25" s="35"/>
      <c r="B25" s="166"/>
      <c r="C25" s="166"/>
      <c r="D25" s="166"/>
      <c r="E25" s="166" t="s">
        <v>93</v>
      </c>
      <c r="F25" s="167">
        <v>84.86</v>
      </c>
      <c r="G25" s="166"/>
      <c r="H25" s="265" t="s">
        <v>94</v>
      </c>
      <c r="I25" s="265"/>
      <c r="J25" s="36">
        <v>462.53</v>
      </c>
    </row>
    <row r="26" spans="1:10" ht="15.75" thickBot="1">
      <c r="A26" s="111"/>
      <c r="B26" s="168"/>
      <c r="C26" s="168"/>
      <c r="D26" s="168"/>
      <c r="E26" s="168"/>
      <c r="F26" s="168"/>
      <c r="G26" s="168" t="s">
        <v>1253</v>
      </c>
      <c r="H26" s="169" t="s">
        <v>1254</v>
      </c>
      <c r="I26" s="168" t="s">
        <v>1255</v>
      </c>
      <c r="J26" s="116">
        <v>2997.19</v>
      </c>
    </row>
    <row r="27" spans="1:10" ht="15" thickTop="1">
      <c r="A27" s="37"/>
      <c r="B27" s="22"/>
      <c r="C27" s="22"/>
      <c r="D27" s="22"/>
      <c r="E27" s="22"/>
      <c r="F27" s="22"/>
      <c r="G27" s="22"/>
      <c r="H27" s="22"/>
      <c r="I27" s="22"/>
      <c r="J27" s="38"/>
    </row>
    <row r="28" spans="1:10" ht="15">
      <c r="A28" s="29" t="s">
        <v>56</v>
      </c>
      <c r="B28" s="9" t="s">
        <v>31</v>
      </c>
      <c r="C28" s="8" t="s">
        <v>83</v>
      </c>
      <c r="D28" s="8" t="s">
        <v>32</v>
      </c>
      <c r="E28" s="271" t="s">
        <v>33</v>
      </c>
      <c r="F28" s="271"/>
      <c r="G28" s="10" t="s">
        <v>84</v>
      </c>
      <c r="H28" s="9" t="s">
        <v>85</v>
      </c>
      <c r="I28" s="9" t="s">
        <v>86</v>
      </c>
      <c r="J28" s="30" t="s">
        <v>87</v>
      </c>
    </row>
    <row r="29" spans="1:10" ht="17.25" customHeight="1">
      <c r="A29" s="31" t="s">
        <v>23</v>
      </c>
      <c r="B29" s="12" t="s">
        <v>121</v>
      </c>
      <c r="C29" s="13" t="s">
        <v>0</v>
      </c>
      <c r="D29" s="13" t="s">
        <v>5</v>
      </c>
      <c r="E29" s="272" t="s">
        <v>1256</v>
      </c>
      <c r="F29" s="272"/>
      <c r="G29" s="14" t="s">
        <v>22</v>
      </c>
      <c r="H29" s="15">
        <v>1</v>
      </c>
      <c r="I29" s="16">
        <v>85.15</v>
      </c>
      <c r="J29" s="32">
        <v>85.15</v>
      </c>
    </row>
    <row r="30" spans="1:10" ht="34.5" customHeight="1">
      <c r="A30" s="33" t="s">
        <v>88</v>
      </c>
      <c r="B30" s="17" t="s">
        <v>1257</v>
      </c>
      <c r="C30" s="18" t="s">
        <v>0</v>
      </c>
      <c r="D30" s="18" t="s">
        <v>1258</v>
      </c>
      <c r="E30" s="276" t="s">
        <v>255</v>
      </c>
      <c r="F30" s="276"/>
      <c r="G30" s="19" t="s">
        <v>37</v>
      </c>
      <c r="H30" s="20">
        <v>6.6E-3</v>
      </c>
      <c r="I30" s="21">
        <v>42</v>
      </c>
      <c r="J30" s="34">
        <v>0.27</v>
      </c>
    </row>
    <row r="31" spans="1:10" ht="34.5" customHeight="1">
      <c r="A31" s="33" t="s">
        <v>88</v>
      </c>
      <c r="B31" s="17" t="s">
        <v>1259</v>
      </c>
      <c r="C31" s="18" t="s">
        <v>0</v>
      </c>
      <c r="D31" s="18" t="s">
        <v>1260</v>
      </c>
      <c r="E31" s="276" t="s">
        <v>254</v>
      </c>
      <c r="F31" s="276"/>
      <c r="G31" s="19" t="s">
        <v>39</v>
      </c>
      <c r="H31" s="20">
        <v>0.49199999999999999</v>
      </c>
      <c r="I31" s="21">
        <v>27.03</v>
      </c>
      <c r="J31" s="34">
        <v>13.29</v>
      </c>
    </row>
    <row r="32" spans="1:10" ht="34.5" customHeight="1">
      <c r="A32" s="33" t="s">
        <v>88</v>
      </c>
      <c r="B32" s="17" t="s">
        <v>1261</v>
      </c>
      <c r="C32" s="18" t="s">
        <v>0</v>
      </c>
      <c r="D32" s="18" t="s">
        <v>1262</v>
      </c>
      <c r="E32" s="276" t="s">
        <v>255</v>
      </c>
      <c r="F32" s="276"/>
      <c r="G32" s="19" t="s">
        <v>36</v>
      </c>
      <c r="H32" s="20">
        <v>2.64E-2</v>
      </c>
      <c r="I32" s="21">
        <v>40.450000000000003</v>
      </c>
      <c r="J32" s="34">
        <v>1.06</v>
      </c>
    </row>
    <row r="33" spans="1:10" ht="34.5" customHeight="1">
      <c r="A33" s="33" t="s">
        <v>88</v>
      </c>
      <c r="B33" s="17" t="s">
        <v>1263</v>
      </c>
      <c r="C33" s="18" t="s">
        <v>0</v>
      </c>
      <c r="D33" s="18" t="s">
        <v>1264</v>
      </c>
      <c r="E33" s="276" t="s">
        <v>954</v>
      </c>
      <c r="F33" s="276"/>
      <c r="G33" s="19" t="s">
        <v>24</v>
      </c>
      <c r="H33" s="20">
        <v>6.1000000000000004E-3</v>
      </c>
      <c r="I33" s="21">
        <v>550.37</v>
      </c>
      <c r="J33" s="34">
        <v>3.35</v>
      </c>
    </row>
    <row r="34" spans="1:10" ht="28.5">
      <c r="A34" s="33" t="s">
        <v>88</v>
      </c>
      <c r="B34" s="17" t="s">
        <v>1243</v>
      </c>
      <c r="C34" s="18" t="s">
        <v>0</v>
      </c>
      <c r="D34" s="18" t="s">
        <v>1244</v>
      </c>
      <c r="E34" s="276" t="s">
        <v>254</v>
      </c>
      <c r="F34" s="276"/>
      <c r="G34" s="19" t="s">
        <v>39</v>
      </c>
      <c r="H34" s="20">
        <v>0.73499999999999999</v>
      </c>
      <c r="I34" s="21">
        <v>32.89</v>
      </c>
      <c r="J34" s="34">
        <v>24.17</v>
      </c>
    </row>
    <row r="35" spans="1:10">
      <c r="A35" s="39" t="s">
        <v>96</v>
      </c>
      <c r="B35" s="23" t="s">
        <v>1271</v>
      </c>
      <c r="C35" s="24" t="s">
        <v>0</v>
      </c>
      <c r="D35" s="24" t="s">
        <v>1272</v>
      </c>
      <c r="E35" s="274" t="s">
        <v>97</v>
      </c>
      <c r="F35" s="274"/>
      <c r="G35" s="25" t="s">
        <v>7</v>
      </c>
      <c r="H35" s="26">
        <v>2</v>
      </c>
      <c r="I35" s="27">
        <v>5.43</v>
      </c>
      <c r="J35" s="40">
        <v>10.86</v>
      </c>
    </row>
    <row r="36" spans="1:10" ht="42.75">
      <c r="A36" s="39" t="s">
        <v>96</v>
      </c>
      <c r="B36" s="23" t="s">
        <v>1269</v>
      </c>
      <c r="C36" s="24" t="s">
        <v>0</v>
      </c>
      <c r="D36" s="24" t="s">
        <v>1270</v>
      </c>
      <c r="E36" s="274" t="s">
        <v>97</v>
      </c>
      <c r="F36" s="274"/>
      <c r="G36" s="25" t="s">
        <v>22</v>
      </c>
      <c r="H36" s="26">
        <v>0.58530000000000004</v>
      </c>
      <c r="I36" s="27">
        <v>36.99</v>
      </c>
      <c r="J36" s="40">
        <v>21.650247</v>
      </c>
    </row>
    <row r="37" spans="1:10">
      <c r="A37" s="39" t="s">
        <v>96</v>
      </c>
      <c r="B37" s="23" t="s">
        <v>1267</v>
      </c>
      <c r="C37" s="24" t="s">
        <v>0</v>
      </c>
      <c r="D37" s="24" t="s">
        <v>1268</v>
      </c>
      <c r="E37" s="274" t="s">
        <v>97</v>
      </c>
      <c r="F37" s="274"/>
      <c r="G37" s="25" t="s">
        <v>8</v>
      </c>
      <c r="H37" s="26">
        <v>6.8000000000000005E-2</v>
      </c>
      <c r="I37" s="27">
        <v>17.27</v>
      </c>
      <c r="J37" s="40">
        <v>1.1743600000000001</v>
      </c>
    </row>
    <row r="38" spans="1:10" ht="28.5">
      <c r="A38" s="39" t="s">
        <v>96</v>
      </c>
      <c r="B38" s="23" t="s">
        <v>1265</v>
      </c>
      <c r="C38" s="24" t="s">
        <v>0</v>
      </c>
      <c r="D38" s="24" t="s">
        <v>1266</v>
      </c>
      <c r="E38" s="274" t="s">
        <v>97</v>
      </c>
      <c r="F38" s="274"/>
      <c r="G38" s="25" t="s">
        <v>7</v>
      </c>
      <c r="H38" s="26">
        <v>1.2273000000000001</v>
      </c>
      <c r="I38" s="27">
        <v>7.61</v>
      </c>
      <c r="J38" s="40">
        <v>9.339753</v>
      </c>
    </row>
    <row r="39" spans="1:10">
      <c r="A39" s="35"/>
      <c r="B39" s="166"/>
      <c r="C39" s="166"/>
      <c r="D39" s="166"/>
      <c r="E39" s="166" t="s">
        <v>90</v>
      </c>
      <c r="F39" s="167">
        <v>30.99</v>
      </c>
      <c r="G39" s="166" t="s">
        <v>91</v>
      </c>
      <c r="H39" s="167">
        <v>0</v>
      </c>
      <c r="I39" s="166" t="s">
        <v>92</v>
      </c>
      <c r="J39" s="36">
        <v>30.99</v>
      </c>
    </row>
    <row r="40" spans="1:10">
      <c r="A40" s="35"/>
      <c r="B40" s="166"/>
      <c r="C40" s="166"/>
      <c r="D40" s="166"/>
      <c r="E40" s="166" t="s">
        <v>93</v>
      </c>
      <c r="F40" s="167">
        <v>19.13</v>
      </c>
      <c r="G40" s="166"/>
      <c r="H40" s="265" t="s">
        <v>94</v>
      </c>
      <c r="I40" s="265"/>
      <c r="J40" s="36">
        <v>104.28</v>
      </c>
    </row>
    <row r="41" spans="1:10" ht="15.75" thickBot="1">
      <c r="A41" s="111"/>
      <c r="B41" s="168"/>
      <c r="C41" s="168"/>
      <c r="D41" s="168"/>
      <c r="E41" s="168"/>
      <c r="F41" s="168"/>
      <c r="G41" s="168" t="s">
        <v>1253</v>
      </c>
      <c r="H41" s="169" t="s">
        <v>1273</v>
      </c>
      <c r="I41" s="168" t="s">
        <v>1255</v>
      </c>
      <c r="J41" s="116">
        <v>86603.5</v>
      </c>
    </row>
    <row r="42" spans="1:10" ht="15" thickTop="1">
      <c r="A42" s="37"/>
      <c r="B42" s="22"/>
      <c r="C42" s="22"/>
      <c r="D42" s="22"/>
      <c r="E42" s="22"/>
      <c r="F42" s="22"/>
      <c r="G42" s="22"/>
      <c r="H42" s="22"/>
      <c r="I42" s="22"/>
      <c r="J42" s="38"/>
    </row>
    <row r="43" spans="1:10" ht="15">
      <c r="A43" s="29" t="s">
        <v>57</v>
      </c>
      <c r="B43" s="9" t="s">
        <v>31</v>
      </c>
      <c r="C43" s="8" t="s">
        <v>83</v>
      </c>
      <c r="D43" s="8" t="s">
        <v>32</v>
      </c>
      <c r="E43" s="271" t="s">
        <v>33</v>
      </c>
      <c r="F43" s="271"/>
      <c r="G43" s="10" t="s">
        <v>84</v>
      </c>
      <c r="H43" s="9" t="s">
        <v>85</v>
      </c>
      <c r="I43" s="9" t="s">
        <v>86</v>
      </c>
      <c r="J43" s="30" t="s">
        <v>87</v>
      </c>
    </row>
    <row r="44" spans="1:10" ht="42.75">
      <c r="A44" s="31" t="s">
        <v>23</v>
      </c>
      <c r="B44" s="12" t="s">
        <v>439</v>
      </c>
      <c r="C44" s="13" t="s">
        <v>73</v>
      </c>
      <c r="D44" s="13" t="s">
        <v>440</v>
      </c>
      <c r="E44" s="272" t="s">
        <v>34</v>
      </c>
      <c r="F44" s="272"/>
      <c r="G44" s="14" t="s">
        <v>20</v>
      </c>
      <c r="H44" s="15">
        <v>1</v>
      </c>
      <c r="I44" s="16">
        <v>592.79999999999995</v>
      </c>
      <c r="J44" s="32">
        <v>592.79999999999995</v>
      </c>
    </row>
    <row r="45" spans="1:10" ht="17.25" customHeight="1">
      <c r="A45" s="266"/>
      <c r="B45" s="267"/>
      <c r="C45" s="267"/>
      <c r="D45" s="267"/>
      <c r="E45" s="267"/>
      <c r="F45" s="267" t="s">
        <v>1017</v>
      </c>
      <c r="G45" s="267"/>
      <c r="H45" s="267"/>
      <c r="I45" s="267"/>
      <c r="J45" s="53">
        <v>0</v>
      </c>
    </row>
    <row r="46" spans="1:10" ht="17.25" customHeight="1">
      <c r="A46" s="266"/>
      <c r="B46" s="267"/>
      <c r="C46" s="267"/>
      <c r="D46" s="267"/>
      <c r="E46" s="267"/>
      <c r="F46" s="267" t="s">
        <v>1018</v>
      </c>
      <c r="G46" s="267"/>
      <c r="H46" s="267"/>
      <c r="I46" s="267"/>
      <c r="J46" s="53">
        <v>1</v>
      </c>
    </row>
    <row r="47" spans="1:10" ht="17.25" customHeight="1">
      <c r="A47" s="266"/>
      <c r="B47" s="267"/>
      <c r="C47" s="267"/>
      <c r="D47" s="267"/>
      <c r="E47" s="267"/>
      <c r="F47" s="267" t="s">
        <v>1019</v>
      </c>
      <c r="G47" s="267"/>
      <c r="H47" s="267"/>
      <c r="I47" s="267"/>
      <c r="J47" s="53">
        <v>0</v>
      </c>
    </row>
    <row r="48" spans="1:10" ht="15">
      <c r="A48" s="29" t="s">
        <v>1274</v>
      </c>
      <c r="B48" s="9" t="s">
        <v>31</v>
      </c>
      <c r="C48" s="8" t="s">
        <v>83</v>
      </c>
      <c r="D48" s="8" t="s">
        <v>1275</v>
      </c>
      <c r="E48" s="9" t="s">
        <v>1022</v>
      </c>
      <c r="F48" s="9" t="s">
        <v>1023</v>
      </c>
      <c r="G48" s="9" t="s">
        <v>1024</v>
      </c>
      <c r="H48" s="9"/>
      <c r="I48" s="9"/>
      <c r="J48" s="30" t="s">
        <v>1025</v>
      </c>
    </row>
    <row r="49" spans="1:10" ht="42.75">
      <c r="A49" s="39" t="s">
        <v>96</v>
      </c>
      <c r="B49" s="23" t="s">
        <v>1276</v>
      </c>
      <c r="C49" s="24" t="s">
        <v>73</v>
      </c>
      <c r="D49" s="24" t="s">
        <v>1277</v>
      </c>
      <c r="E49" s="26">
        <v>1</v>
      </c>
      <c r="F49" s="25" t="s">
        <v>20</v>
      </c>
      <c r="G49" s="273" t="s">
        <v>1278</v>
      </c>
      <c r="H49" s="273"/>
      <c r="I49" s="274"/>
      <c r="J49" s="118" t="s">
        <v>1278</v>
      </c>
    </row>
    <row r="50" spans="1:10" ht="15">
      <c r="A50" s="266"/>
      <c r="B50" s="267"/>
      <c r="C50" s="267"/>
      <c r="D50" s="267"/>
      <c r="E50" s="267"/>
      <c r="F50" s="267" t="s">
        <v>1279</v>
      </c>
      <c r="G50" s="267"/>
      <c r="H50" s="267"/>
      <c r="I50" s="267"/>
      <c r="J50" s="53">
        <v>189.85</v>
      </c>
    </row>
    <row r="51" spans="1:10" ht="15">
      <c r="A51" s="29" t="s">
        <v>1020</v>
      </c>
      <c r="B51" s="9" t="s">
        <v>31</v>
      </c>
      <c r="C51" s="8" t="s">
        <v>83</v>
      </c>
      <c r="D51" s="8" t="s">
        <v>1021</v>
      </c>
      <c r="E51" s="9" t="s">
        <v>1022</v>
      </c>
      <c r="F51" s="9" t="s">
        <v>1023</v>
      </c>
      <c r="G51" s="9" t="s">
        <v>1024</v>
      </c>
      <c r="H51" s="9"/>
      <c r="I51" s="9"/>
      <c r="J51" s="30" t="s">
        <v>1025</v>
      </c>
    </row>
    <row r="52" spans="1:10" ht="57">
      <c r="A52" s="33" t="s">
        <v>23</v>
      </c>
      <c r="B52" s="17" t="s">
        <v>1285</v>
      </c>
      <c r="C52" s="18" t="s">
        <v>73</v>
      </c>
      <c r="D52" s="18" t="s">
        <v>1286</v>
      </c>
      <c r="E52" s="20">
        <v>1</v>
      </c>
      <c r="F52" s="19" t="s">
        <v>20</v>
      </c>
      <c r="G52" s="275" t="s">
        <v>2973</v>
      </c>
      <c r="H52" s="275"/>
      <c r="I52" s="276"/>
      <c r="J52" s="100" t="s">
        <v>2973</v>
      </c>
    </row>
    <row r="53" spans="1:10" ht="28.5">
      <c r="A53" s="33" t="s">
        <v>23</v>
      </c>
      <c r="B53" s="17" t="s">
        <v>1280</v>
      </c>
      <c r="C53" s="18" t="s">
        <v>73</v>
      </c>
      <c r="D53" s="18" t="s">
        <v>1281</v>
      </c>
      <c r="E53" s="20">
        <v>0.29333330000000002</v>
      </c>
      <c r="F53" s="19" t="s">
        <v>1282</v>
      </c>
      <c r="G53" s="275" t="s">
        <v>1283</v>
      </c>
      <c r="H53" s="275"/>
      <c r="I53" s="276"/>
      <c r="J53" s="100" t="s">
        <v>1284</v>
      </c>
    </row>
    <row r="54" spans="1:10">
      <c r="A54" s="33" t="s">
        <v>23</v>
      </c>
      <c r="B54" s="17" t="s">
        <v>1287</v>
      </c>
      <c r="C54" s="18" t="s">
        <v>73</v>
      </c>
      <c r="D54" s="18" t="s">
        <v>1288</v>
      </c>
      <c r="E54" s="20">
        <v>0.29333330000000002</v>
      </c>
      <c r="F54" s="19" t="s">
        <v>1282</v>
      </c>
      <c r="G54" s="275" t="s">
        <v>1289</v>
      </c>
      <c r="H54" s="275"/>
      <c r="I54" s="276"/>
      <c r="J54" s="100" t="s">
        <v>1290</v>
      </c>
    </row>
    <row r="55" spans="1:10" ht="15">
      <c r="A55" s="266"/>
      <c r="B55" s="267"/>
      <c r="C55" s="267"/>
      <c r="D55" s="267"/>
      <c r="E55" s="267"/>
      <c r="F55" s="267" t="s">
        <v>1059</v>
      </c>
      <c r="G55" s="267"/>
      <c r="H55" s="267"/>
      <c r="I55" s="267"/>
      <c r="J55" s="53">
        <v>402.94740000000002</v>
      </c>
    </row>
    <row r="56" spans="1:10">
      <c r="A56" s="35"/>
      <c r="B56" s="166"/>
      <c r="C56" s="166"/>
      <c r="D56" s="166"/>
      <c r="E56" s="166" t="s">
        <v>90</v>
      </c>
      <c r="F56" s="167">
        <v>193.14</v>
      </c>
      <c r="G56" s="166" t="s">
        <v>91</v>
      </c>
      <c r="H56" s="167">
        <v>0</v>
      </c>
      <c r="I56" s="166" t="s">
        <v>92</v>
      </c>
      <c r="J56" s="36">
        <v>193.14283104897464</v>
      </c>
    </row>
    <row r="57" spans="1:10">
      <c r="A57" s="35"/>
      <c r="B57" s="166"/>
      <c r="C57" s="166"/>
      <c r="D57" s="166"/>
      <c r="E57" s="166" t="s">
        <v>93</v>
      </c>
      <c r="F57" s="167">
        <v>133.19999999999999</v>
      </c>
      <c r="G57" s="166"/>
      <c r="H57" s="265" t="s">
        <v>94</v>
      </c>
      <c r="I57" s="265"/>
      <c r="J57" s="36">
        <v>726</v>
      </c>
    </row>
    <row r="58" spans="1:10" ht="15.75" thickBot="1">
      <c r="A58" s="111"/>
      <c r="B58" s="168"/>
      <c r="C58" s="168"/>
      <c r="D58" s="168"/>
      <c r="E58" s="168"/>
      <c r="F58" s="168"/>
      <c r="G58" s="168" t="s">
        <v>1253</v>
      </c>
      <c r="H58" s="169" t="s">
        <v>1291</v>
      </c>
      <c r="I58" s="168" t="s">
        <v>1255</v>
      </c>
      <c r="J58" s="116">
        <v>726</v>
      </c>
    </row>
    <row r="59" spans="1:10" ht="15" thickTop="1">
      <c r="A59" s="37"/>
      <c r="B59" s="22"/>
      <c r="C59" s="22"/>
      <c r="D59" s="22"/>
      <c r="E59" s="22"/>
      <c r="F59" s="22"/>
      <c r="G59" s="22"/>
      <c r="H59" s="22"/>
      <c r="I59" s="22"/>
      <c r="J59" s="38"/>
    </row>
    <row r="60" spans="1:10" ht="15">
      <c r="A60" s="29" t="s">
        <v>59</v>
      </c>
      <c r="B60" s="9" t="s">
        <v>31</v>
      </c>
      <c r="C60" s="8" t="s">
        <v>83</v>
      </c>
      <c r="D60" s="8" t="s">
        <v>32</v>
      </c>
      <c r="E60" s="271" t="s">
        <v>33</v>
      </c>
      <c r="F60" s="271"/>
      <c r="G60" s="10" t="s">
        <v>84</v>
      </c>
      <c r="H60" s="9" t="s">
        <v>85</v>
      </c>
      <c r="I60" s="9" t="s">
        <v>86</v>
      </c>
      <c r="J60" s="30" t="s">
        <v>87</v>
      </c>
    </row>
    <row r="61" spans="1:10" ht="57">
      <c r="A61" s="31" t="s">
        <v>23</v>
      </c>
      <c r="B61" s="12" t="s">
        <v>441</v>
      </c>
      <c r="C61" s="13" t="s">
        <v>73</v>
      </c>
      <c r="D61" s="13" t="s">
        <v>442</v>
      </c>
      <c r="E61" s="272" t="s">
        <v>34</v>
      </c>
      <c r="F61" s="272"/>
      <c r="G61" s="14" t="s">
        <v>20</v>
      </c>
      <c r="H61" s="15">
        <v>1</v>
      </c>
      <c r="I61" s="16">
        <v>965.51</v>
      </c>
      <c r="J61" s="32">
        <v>965.51</v>
      </c>
    </row>
    <row r="62" spans="1:10" ht="17.25" customHeight="1">
      <c r="A62" s="266"/>
      <c r="B62" s="267"/>
      <c r="C62" s="267"/>
      <c r="D62" s="267"/>
      <c r="E62" s="267"/>
      <c r="F62" s="267" t="s">
        <v>1017</v>
      </c>
      <c r="G62" s="267"/>
      <c r="H62" s="267"/>
      <c r="I62" s="267"/>
      <c r="J62" s="53">
        <v>0</v>
      </c>
    </row>
    <row r="63" spans="1:10" ht="17.25" customHeight="1">
      <c r="A63" s="266"/>
      <c r="B63" s="267"/>
      <c r="C63" s="267"/>
      <c r="D63" s="267"/>
      <c r="E63" s="267"/>
      <c r="F63" s="267" t="s">
        <v>1018</v>
      </c>
      <c r="G63" s="267"/>
      <c r="H63" s="267"/>
      <c r="I63" s="267"/>
      <c r="J63" s="53">
        <v>1</v>
      </c>
    </row>
    <row r="64" spans="1:10" ht="17.25" customHeight="1">
      <c r="A64" s="266"/>
      <c r="B64" s="267"/>
      <c r="C64" s="267"/>
      <c r="D64" s="267"/>
      <c r="E64" s="267"/>
      <c r="F64" s="267" t="s">
        <v>1019</v>
      </c>
      <c r="G64" s="267"/>
      <c r="H64" s="267"/>
      <c r="I64" s="267"/>
      <c r="J64" s="53">
        <v>0</v>
      </c>
    </row>
    <row r="65" spans="1:10" ht="15">
      <c r="A65" s="29" t="s">
        <v>1274</v>
      </c>
      <c r="B65" s="9" t="s">
        <v>31</v>
      </c>
      <c r="C65" s="8" t="s">
        <v>83</v>
      </c>
      <c r="D65" s="8" t="s">
        <v>1275</v>
      </c>
      <c r="E65" s="9" t="s">
        <v>1022</v>
      </c>
      <c r="F65" s="9" t="s">
        <v>1023</v>
      </c>
      <c r="G65" s="9" t="s">
        <v>1024</v>
      </c>
      <c r="H65" s="9"/>
      <c r="I65" s="9"/>
      <c r="J65" s="30" t="s">
        <v>1025</v>
      </c>
    </row>
    <row r="66" spans="1:10" ht="28.5">
      <c r="A66" s="39" t="s">
        <v>96</v>
      </c>
      <c r="B66" s="23" t="s">
        <v>1298</v>
      </c>
      <c r="C66" s="24" t="s">
        <v>73</v>
      </c>
      <c r="D66" s="24" t="s">
        <v>1299</v>
      </c>
      <c r="E66" s="26">
        <v>0.5</v>
      </c>
      <c r="F66" s="25" t="s">
        <v>1048</v>
      </c>
      <c r="G66" s="273" t="s">
        <v>2974</v>
      </c>
      <c r="H66" s="273"/>
      <c r="I66" s="274"/>
      <c r="J66" s="118" t="s">
        <v>2975</v>
      </c>
    </row>
    <row r="67" spans="1:10" ht="28.5">
      <c r="A67" s="39" t="s">
        <v>96</v>
      </c>
      <c r="B67" s="23" t="s">
        <v>1295</v>
      </c>
      <c r="C67" s="24" t="s">
        <v>73</v>
      </c>
      <c r="D67" s="24" t="s">
        <v>2976</v>
      </c>
      <c r="E67" s="26">
        <v>1.3333333000000001</v>
      </c>
      <c r="F67" s="25" t="s">
        <v>116</v>
      </c>
      <c r="G67" s="273" t="s">
        <v>1296</v>
      </c>
      <c r="H67" s="273"/>
      <c r="I67" s="274"/>
      <c r="J67" s="118" t="s">
        <v>1297</v>
      </c>
    </row>
    <row r="68" spans="1:10" ht="28.5">
      <c r="A68" s="39" t="s">
        <v>96</v>
      </c>
      <c r="B68" s="23" t="s">
        <v>1304</v>
      </c>
      <c r="C68" s="24" t="s">
        <v>73</v>
      </c>
      <c r="D68" s="24" t="s">
        <v>1305</v>
      </c>
      <c r="E68" s="26">
        <v>0.66666669999999995</v>
      </c>
      <c r="F68" s="25" t="s">
        <v>20</v>
      </c>
      <c r="G68" s="273" t="s">
        <v>1306</v>
      </c>
      <c r="H68" s="273"/>
      <c r="I68" s="274"/>
      <c r="J68" s="118" t="s">
        <v>1307</v>
      </c>
    </row>
    <row r="69" spans="1:10" ht="28.5">
      <c r="A69" s="39" t="s">
        <v>96</v>
      </c>
      <c r="B69" s="23" t="s">
        <v>1300</v>
      </c>
      <c r="C69" s="24" t="s">
        <v>73</v>
      </c>
      <c r="D69" s="24" t="s">
        <v>1301</v>
      </c>
      <c r="E69" s="26">
        <v>0.3333333</v>
      </c>
      <c r="F69" s="25" t="s">
        <v>20</v>
      </c>
      <c r="G69" s="273" t="s">
        <v>1302</v>
      </c>
      <c r="H69" s="273"/>
      <c r="I69" s="274"/>
      <c r="J69" s="118" t="s">
        <v>1303</v>
      </c>
    </row>
    <row r="70" spans="1:10" ht="28.5">
      <c r="A70" s="39" t="s">
        <v>96</v>
      </c>
      <c r="B70" s="23" t="s">
        <v>1292</v>
      </c>
      <c r="C70" s="24" t="s">
        <v>73</v>
      </c>
      <c r="D70" s="24" t="s">
        <v>1293</v>
      </c>
      <c r="E70" s="26">
        <v>1.2903000000000001E-3</v>
      </c>
      <c r="F70" s="25" t="s">
        <v>1048</v>
      </c>
      <c r="G70" s="273" t="s">
        <v>1193</v>
      </c>
      <c r="H70" s="273"/>
      <c r="I70" s="274"/>
      <c r="J70" s="118" t="s">
        <v>1294</v>
      </c>
    </row>
    <row r="71" spans="1:10" ht="15">
      <c r="A71" s="266"/>
      <c r="B71" s="267"/>
      <c r="C71" s="267"/>
      <c r="D71" s="267"/>
      <c r="E71" s="267"/>
      <c r="F71" s="267" t="s">
        <v>1279</v>
      </c>
      <c r="G71" s="267"/>
      <c r="H71" s="267"/>
      <c r="I71" s="267"/>
      <c r="J71" s="53">
        <v>79.633700000000005</v>
      </c>
    </row>
    <row r="72" spans="1:10" ht="15">
      <c r="A72" s="29" t="s">
        <v>1020</v>
      </c>
      <c r="B72" s="9" t="s">
        <v>31</v>
      </c>
      <c r="C72" s="8" t="s">
        <v>83</v>
      </c>
      <c r="D72" s="8" t="s">
        <v>1021</v>
      </c>
      <c r="E72" s="9" t="s">
        <v>1022</v>
      </c>
      <c r="F72" s="9" t="s">
        <v>1023</v>
      </c>
      <c r="G72" s="9" t="s">
        <v>1024</v>
      </c>
      <c r="H72" s="9"/>
      <c r="I72" s="9"/>
      <c r="J72" s="30" t="s">
        <v>1025</v>
      </c>
    </row>
    <row r="73" spans="1:10" ht="42.75">
      <c r="A73" s="33" t="s">
        <v>23</v>
      </c>
      <c r="B73" s="17" t="s">
        <v>1312</v>
      </c>
      <c r="C73" s="18" t="s">
        <v>73</v>
      </c>
      <c r="D73" s="18" t="s">
        <v>1313</v>
      </c>
      <c r="E73" s="20">
        <v>0.3333333</v>
      </c>
      <c r="F73" s="19" t="s">
        <v>20</v>
      </c>
      <c r="G73" s="275" t="s">
        <v>1314</v>
      </c>
      <c r="H73" s="275"/>
      <c r="I73" s="276"/>
      <c r="J73" s="100" t="s">
        <v>1315</v>
      </c>
    </row>
    <row r="74" spans="1:10">
      <c r="A74" s="33" t="s">
        <v>23</v>
      </c>
      <c r="B74" s="17" t="s">
        <v>1326</v>
      </c>
      <c r="C74" s="18" t="s">
        <v>73</v>
      </c>
      <c r="D74" s="18" t="s">
        <v>1327</v>
      </c>
      <c r="E74" s="20">
        <v>3.6666666999999999</v>
      </c>
      <c r="F74" s="19" t="s">
        <v>1282</v>
      </c>
      <c r="G74" s="275" t="s">
        <v>1328</v>
      </c>
      <c r="H74" s="275"/>
      <c r="I74" s="276"/>
      <c r="J74" s="100" t="s">
        <v>1329</v>
      </c>
    </row>
    <row r="75" spans="1:10" ht="42.75">
      <c r="A75" s="33" t="s">
        <v>23</v>
      </c>
      <c r="B75" s="17" t="s">
        <v>1324</v>
      </c>
      <c r="C75" s="18" t="s">
        <v>73</v>
      </c>
      <c r="D75" s="18" t="s">
        <v>1325</v>
      </c>
      <c r="E75" s="20">
        <v>1</v>
      </c>
      <c r="F75" s="19" t="s">
        <v>20</v>
      </c>
      <c r="G75" s="275" t="s">
        <v>2977</v>
      </c>
      <c r="H75" s="275"/>
      <c r="I75" s="276"/>
      <c r="J75" s="100" t="s">
        <v>2977</v>
      </c>
    </row>
    <row r="76" spans="1:10" ht="42.75">
      <c r="A76" s="33" t="s">
        <v>23</v>
      </c>
      <c r="B76" s="17" t="s">
        <v>1343</v>
      </c>
      <c r="C76" s="18" t="s">
        <v>73</v>
      </c>
      <c r="D76" s="18" t="s">
        <v>1344</v>
      </c>
      <c r="E76" s="20">
        <v>1</v>
      </c>
      <c r="F76" s="19" t="s">
        <v>20</v>
      </c>
      <c r="G76" s="275" t="s">
        <v>2978</v>
      </c>
      <c r="H76" s="275"/>
      <c r="I76" s="276"/>
      <c r="J76" s="100" t="s">
        <v>2978</v>
      </c>
    </row>
    <row r="77" spans="1:10" ht="28.5">
      <c r="A77" s="33" t="s">
        <v>23</v>
      </c>
      <c r="B77" s="17" t="s">
        <v>1339</v>
      </c>
      <c r="C77" s="18" t="s">
        <v>73</v>
      </c>
      <c r="D77" s="18" t="s">
        <v>1340</v>
      </c>
      <c r="E77" s="20">
        <v>0.66666669999999995</v>
      </c>
      <c r="F77" s="19" t="s">
        <v>20</v>
      </c>
      <c r="G77" s="275" t="s">
        <v>1341</v>
      </c>
      <c r="H77" s="275"/>
      <c r="I77" s="276"/>
      <c r="J77" s="100" t="s">
        <v>1342</v>
      </c>
    </row>
    <row r="78" spans="1:10">
      <c r="A78" s="33" t="s">
        <v>23</v>
      </c>
      <c r="B78" s="17" t="s">
        <v>1308</v>
      </c>
      <c r="C78" s="18" t="s">
        <v>73</v>
      </c>
      <c r="D78" s="18" t="s">
        <v>1309</v>
      </c>
      <c r="E78" s="20">
        <v>3.6666666999999999</v>
      </c>
      <c r="F78" s="19" t="s">
        <v>1282</v>
      </c>
      <c r="G78" s="275" t="s">
        <v>1310</v>
      </c>
      <c r="H78" s="275"/>
      <c r="I78" s="276"/>
      <c r="J78" s="100" t="s">
        <v>1311</v>
      </c>
    </row>
    <row r="79" spans="1:10" ht="42.75">
      <c r="A79" s="33" t="s">
        <v>23</v>
      </c>
      <c r="B79" s="17" t="s">
        <v>1345</v>
      </c>
      <c r="C79" s="18" t="s">
        <v>73</v>
      </c>
      <c r="D79" s="18" t="s">
        <v>1346</v>
      </c>
      <c r="E79" s="20">
        <v>0.3333333</v>
      </c>
      <c r="F79" s="19" t="s">
        <v>20</v>
      </c>
      <c r="G79" s="275" t="s">
        <v>1347</v>
      </c>
      <c r="H79" s="275"/>
      <c r="I79" s="276"/>
      <c r="J79" s="100" t="s">
        <v>1348</v>
      </c>
    </row>
    <row r="80" spans="1:10" ht="42.75">
      <c r="A80" s="33" t="s">
        <v>23</v>
      </c>
      <c r="B80" s="17" t="s">
        <v>2949</v>
      </c>
      <c r="C80" s="18" t="s">
        <v>73</v>
      </c>
      <c r="D80" s="18" t="s">
        <v>2950</v>
      </c>
      <c r="E80" s="20">
        <v>2</v>
      </c>
      <c r="F80" s="19" t="s">
        <v>116</v>
      </c>
      <c r="G80" s="275" t="s">
        <v>2979</v>
      </c>
      <c r="H80" s="275"/>
      <c r="I80" s="276"/>
      <c r="J80" s="100" t="s">
        <v>2334</v>
      </c>
    </row>
    <row r="81" spans="1:10" ht="28.5">
      <c r="A81" s="33" t="s">
        <v>23</v>
      </c>
      <c r="B81" s="17" t="s">
        <v>1336</v>
      </c>
      <c r="C81" s="18" t="s">
        <v>73</v>
      </c>
      <c r="D81" s="18" t="s">
        <v>1337</v>
      </c>
      <c r="E81" s="20">
        <v>1</v>
      </c>
      <c r="F81" s="19" t="s">
        <v>20</v>
      </c>
      <c r="G81" s="275" t="s">
        <v>1338</v>
      </c>
      <c r="H81" s="275"/>
      <c r="I81" s="276"/>
      <c r="J81" s="100" t="s">
        <v>1338</v>
      </c>
    </row>
    <row r="82" spans="1:10" ht="28.5">
      <c r="A82" s="33" t="s">
        <v>23</v>
      </c>
      <c r="B82" s="17" t="s">
        <v>1316</v>
      </c>
      <c r="C82" s="18" t="s">
        <v>73</v>
      </c>
      <c r="D82" s="18" t="s">
        <v>1317</v>
      </c>
      <c r="E82" s="20">
        <v>0.3333333</v>
      </c>
      <c r="F82" s="19" t="s">
        <v>20</v>
      </c>
      <c r="G82" s="275" t="s">
        <v>1318</v>
      </c>
      <c r="H82" s="275"/>
      <c r="I82" s="276"/>
      <c r="J82" s="100" t="s">
        <v>1319</v>
      </c>
    </row>
    <row r="83" spans="1:10" ht="42.75">
      <c r="A83" s="33" t="s">
        <v>23</v>
      </c>
      <c r="B83" s="17" t="s">
        <v>1332</v>
      </c>
      <c r="C83" s="18" t="s">
        <v>73</v>
      </c>
      <c r="D83" s="18" t="s">
        <v>1333</v>
      </c>
      <c r="E83" s="20">
        <v>0.3333333</v>
      </c>
      <c r="F83" s="19" t="s">
        <v>20</v>
      </c>
      <c r="G83" s="275" t="s">
        <v>1334</v>
      </c>
      <c r="H83" s="275"/>
      <c r="I83" s="276"/>
      <c r="J83" s="100" t="s">
        <v>1335</v>
      </c>
    </row>
    <row r="84" spans="1:10" ht="28.5">
      <c r="A84" s="33" t="s">
        <v>23</v>
      </c>
      <c r="B84" s="17" t="s">
        <v>1320</v>
      </c>
      <c r="C84" s="18" t="s">
        <v>73</v>
      </c>
      <c r="D84" s="18" t="s">
        <v>1321</v>
      </c>
      <c r="E84" s="20">
        <v>3</v>
      </c>
      <c r="F84" s="19" t="s">
        <v>116</v>
      </c>
      <c r="G84" s="275" t="s">
        <v>1322</v>
      </c>
      <c r="H84" s="275"/>
      <c r="I84" s="276"/>
      <c r="J84" s="100" t="s">
        <v>1323</v>
      </c>
    </row>
    <row r="85" spans="1:10" ht="15">
      <c r="A85" s="266"/>
      <c r="B85" s="267"/>
      <c r="C85" s="267"/>
      <c r="D85" s="267"/>
      <c r="E85" s="267"/>
      <c r="F85" s="267" t="s">
        <v>1059</v>
      </c>
      <c r="G85" s="267"/>
      <c r="H85" s="267"/>
      <c r="I85" s="267"/>
      <c r="J85" s="53">
        <v>885.8732</v>
      </c>
    </row>
    <row r="86" spans="1:10">
      <c r="A86" s="35"/>
      <c r="B86" s="166"/>
      <c r="C86" s="166"/>
      <c r="D86" s="166"/>
      <c r="E86" s="166" t="s">
        <v>90</v>
      </c>
      <c r="F86" s="167">
        <v>331.76</v>
      </c>
      <c r="G86" s="166" t="s">
        <v>91</v>
      </c>
      <c r="H86" s="167">
        <v>0</v>
      </c>
      <c r="I86" s="166" t="s">
        <v>92</v>
      </c>
      <c r="J86" s="36">
        <v>331.76390278711386</v>
      </c>
    </row>
    <row r="87" spans="1:10">
      <c r="A87" s="35"/>
      <c r="B87" s="166"/>
      <c r="C87" s="166"/>
      <c r="D87" s="166"/>
      <c r="E87" s="166" t="s">
        <v>93</v>
      </c>
      <c r="F87" s="167">
        <v>216.95</v>
      </c>
      <c r="G87" s="166"/>
      <c r="H87" s="265" t="s">
        <v>94</v>
      </c>
      <c r="I87" s="265"/>
      <c r="J87" s="36">
        <v>1182.46</v>
      </c>
    </row>
    <row r="88" spans="1:10" ht="15.75" thickBot="1">
      <c r="A88" s="111"/>
      <c r="B88" s="168"/>
      <c r="C88" s="168"/>
      <c r="D88" s="168"/>
      <c r="E88" s="168"/>
      <c r="F88" s="168"/>
      <c r="G88" s="168" t="s">
        <v>1253</v>
      </c>
      <c r="H88" s="169" t="s">
        <v>1291</v>
      </c>
      <c r="I88" s="168" t="s">
        <v>1255</v>
      </c>
      <c r="J88" s="116">
        <v>1182.46</v>
      </c>
    </row>
    <row r="89" spans="1:10" ht="15" thickTop="1">
      <c r="A89" s="37"/>
      <c r="B89" s="22"/>
      <c r="C89" s="22"/>
      <c r="D89" s="22"/>
      <c r="E89" s="22"/>
      <c r="F89" s="22"/>
      <c r="G89" s="22"/>
      <c r="H89" s="22"/>
      <c r="I89" s="22"/>
      <c r="J89" s="38"/>
    </row>
    <row r="90" spans="1:10" ht="15">
      <c r="A90" s="29" t="s">
        <v>124</v>
      </c>
      <c r="B90" s="9" t="s">
        <v>31</v>
      </c>
      <c r="C90" s="8" t="s">
        <v>83</v>
      </c>
      <c r="D90" s="8" t="s">
        <v>32</v>
      </c>
      <c r="E90" s="271" t="s">
        <v>33</v>
      </c>
      <c r="F90" s="271"/>
      <c r="G90" s="10" t="s">
        <v>84</v>
      </c>
      <c r="H90" s="9" t="s">
        <v>85</v>
      </c>
      <c r="I90" s="9" t="s">
        <v>86</v>
      </c>
      <c r="J90" s="30" t="s">
        <v>87</v>
      </c>
    </row>
    <row r="91" spans="1:10" ht="42.75">
      <c r="A91" s="31" t="s">
        <v>23</v>
      </c>
      <c r="B91" s="12" t="s">
        <v>122</v>
      </c>
      <c r="C91" s="13" t="s">
        <v>73</v>
      </c>
      <c r="D91" s="13" t="s">
        <v>123</v>
      </c>
      <c r="E91" s="272" t="s">
        <v>34</v>
      </c>
      <c r="F91" s="272"/>
      <c r="G91" s="14" t="s">
        <v>20</v>
      </c>
      <c r="H91" s="15">
        <v>1</v>
      </c>
      <c r="I91" s="16">
        <v>1668.96</v>
      </c>
      <c r="J91" s="32">
        <v>1668.96</v>
      </c>
    </row>
    <row r="92" spans="1:10" ht="17.25" customHeight="1">
      <c r="A92" s="266"/>
      <c r="B92" s="267"/>
      <c r="C92" s="267"/>
      <c r="D92" s="267"/>
      <c r="E92" s="267"/>
      <c r="F92" s="267" t="s">
        <v>1017</v>
      </c>
      <c r="G92" s="267"/>
      <c r="H92" s="267"/>
      <c r="I92" s="267"/>
      <c r="J92" s="53">
        <v>0</v>
      </c>
    </row>
    <row r="93" spans="1:10" ht="17.25" customHeight="1">
      <c r="A93" s="266"/>
      <c r="B93" s="267"/>
      <c r="C93" s="267"/>
      <c r="D93" s="267"/>
      <c r="E93" s="267"/>
      <c r="F93" s="267" t="s">
        <v>1018</v>
      </c>
      <c r="G93" s="267"/>
      <c r="H93" s="267"/>
      <c r="I93" s="267"/>
      <c r="J93" s="53">
        <v>1</v>
      </c>
    </row>
    <row r="94" spans="1:10" ht="17.25" customHeight="1">
      <c r="A94" s="266"/>
      <c r="B94" s="267"/>
      <c r="C94" s="267"/>
      <c r="D94" s="267"/>
      <c r="E94" s="267"/>
      <c r="F94" s="267" t="s">
        <v>1019</v>
      </c>
      <c r="G94" s="267"/>
      <c r="H94" s="267"/>
      <c r="I94" s="267"/>
      <c r="J94" s="53">
        <v>0</v>
      </c>
    </row>
    <row r="95" spans="1:10" ht="15">
      <c r="A95" s="29" t="s">
        <v>1020</v>
      </c>
      <c r="B95" s="9" t="s">
        <v>31</v>
      </c>
      <c r="C95" s="8" t="s">
        <v>83</v>
      </c>
      <c r="D95" s="8" t="s">
        <v>1021</v>
      </c>
      <c r="E95" s="9" t="s">
        <v>1022</v>
      </c>
      <c r="F95" s="9" t="s">
        <v>1023</v>
      </c>
      <c r="G95" s="9" t="s">
        <v>1024</v>
      </c>
      <c r="H95" s="9"/>
      <c r="I95" s="9"/>
      <c r="J95" s="30" t="s">
        <v>1025</v>
      </c>
    </row>
    <row r="96" spans="1:10" ht="42.75">
      <c r="A96" s="33" t="s">
        <v>23</v>
      </c>
      <c r="B96" s="17" t="s">
        <v>1349</v>
      </c>
      <c r="C96" s="18" t="s">
        <v>73</v>
      </c>
      <c r="D96" s="18" t="s">
        <v>1350</v>
      </c>
      <c r="E96" s="20">
        <v>2</v>
      </c>
      <c r="F96" s="19" t="s">
        <v>20</v>
      </c>
      <c r="G96" s="275" t="s">
        <v>2980</v>
      </c>
      <c r="H96" s="275"/>
      <c r="I96" s="276"/>
      <c r="J96" s="100" t="s">
        <v>2981</v>
      </c>
    </row>
    <row r="97" spans="1:10" ht="15">
      <c r="A97" s="266"/>
      <c r="B97" s="267"/>
      <c r="C97" s="267"/>
      <c r="D97" s="267"/>
      <c r="E97" s="267"/>
      <c r="F97" s="267" t="s">
        <v>1059</v>
      </c>
      <c r="G97" s="267"/>
      <c r="H97" s="267"/>
      <c r="I97" s="267"/>
      <c r="J97" s="53">
        <v>1668.96</v>
      </c>
    </row>
    <row r="98" spans="1:10">
      <c r="A98" s="35"/>
      <c r="B98" s="166"/>
      <c r="C98" s="166"/>
      <c r="D98" s="166"/>
      <c r="E98" s="166" t="s">
        <v>90</v>
      </c>
      <c r="F98" s="167">
        <v>1668.96</v>
      </c>
      <c r="G98" s="166" t="s">
        <v>91</v>
      </c>
      <c r="H98" s="167">
        <v>-1510.94</v>
      </c>
      <c r="I98" s="166" t="s">
        <v>92</v>
      </c>
      <c r="J98" s="36">
        <v>158.01964480358001</v>
      </c>
    </row>
    <row r="99" spans="1:10">
      <c r="A99" s="35"/>
      <c r="B99" s="166"/>
      <c r="C99" s="166"/>
      <c r="D99" s="166"/>
      <c r="E99" s="166" t="s">
        <v>93</v>
      </c>
      <c r="F99" s="167">
        <v>375.02</v>
      </c>
      <c r="G99" s="166"/>
      <c r="H99" s="265" t="s">
        <v>94</v>
      </c>
      <c r="I99" s="265"/>
      <c r="J99" s="36">
        <v>2043.98</v>
      </c>
    </row>
    <row r="100" spans="1:10" ht="15.75" thickBot="1">
      <c r="A100" s="111"/>
      <c r="B100" s="168"/>
      <c r="C100" s="168"/>
      <c r="D100" s="168"/>
      <c r="E100" s="168"/>
      <c r="F100" s="168"/>
      <c r="G100" s="168" t="s">
        <v>1253</v>
      </c>
      <c r="H100" s="169" t="s">
        <v>1237</v>
      </c>
      <c r="I100" s="168" t="s">
        <v>1255</v>
      </c>
      <c r="J100" s="116">
        <v>4087.96</v>
      </c>
    </row>
    <row r="101" spans="1:10" ht="15" thickTop="1">
      <c r="A101" s="37"/>
      <c r="B101" s="22"/>
      <c r="C101" s="22"/>
      <c r="D101" s="22"/>
      <c r="E101" s="22"/>
      <c r="F101" s="22"/>
      <c r="G101" s="22"/>
      <c r="H101" s="22"/>
      <c r="I101" s="22"/>
      <c r="J101" s="38"/>
    </row>
    <row r="102" spans="1:10" ht="15">
      <c r="A102" s="29" t="s">
        <v>443</v>
      </c>
      <c r="B102" s="9" t="s">
        <v>31</v>
      </c>
      <c r="C102" s="8" t="s">
        <v>83</v>
      </c>
      <c r="D102" s="8" t="s">
        <v>32</v>
      </c>
      <c r="E102" s="271" t="s">
        <v>33</v>
      </c>
      <c r="F102" s="271"/>
      <c r="G102" s="10" t="s">
        <v>84</v>
      </c>
      <c r="H102" s="9" t="s">
        <v>85</v>
      </c>
      <c r="I102" s="9" t="s">
        <v>86</v>
      </c>
      <c r="J102" s="30" t="s">
        <v>87</v>
      </c>
    </row>
    <row r="103" spans="1:10" ht="99.75">
      <c r="A103" s="31" t="s">
        <v>23</v>
      </c>
      <c r="B103" s="12" t="s">
        <v>444</v>
      </c>
      <c r="C103" s="13" t="s">
        <v>73</v>
      </c>
      <c r="D103" s="13" t="s">
        <v>445</v>
      </c>
      <c r="E103" s="272" t="s">
        <v>34</v>
      </c>
      <c r="F103" s="272"/>
      <c r="G103" s="14" t="s">
        <v>127</v>
      </c>
      <c r="H103" s="15">
        <v>1</v>
      </c>
      <c r="I103" s="16">
        <v>1633.81</v>
      </c>
      <c r="J103" s="32">
        <v>1633.81</v>
      </c>
    </row>
    <row r="104" spans="1:10" ht="15">
      <c r="A104" s="281" t="s">
        <v>1351</v>
      </c>
      <c r="B104" s="278" t="s">
        <v>31</v>
      </c>
      <c r="C104" s="271" t="s">
        <v>83</v>
      </c>
      <c r="D104" s="271" t="s">
        <v>1352</v>
      </c>
      <c r="E104" s="278" t="s">
        <v>1022</v>
      </c>
      <c r="F104" s="283" t="s">
        <v>1353</v>
      </c>
      <c r="G104" s="278"/>
      <c r="H104" s="283" t="s">
        <v>1025</v>
      </c>
      <c r="I104" s="278"/>
      <c r="J104" s="279" t="s">
        <v>1354</v>
      </c>
    </row>
    <row r="105" spans="1:10" ht="15">
      <c r="A105" s="282"/>
      <c r="B105" s="278"/>
      <c r="C105" s="278"/>
      <c r="D105" s="278"/>
      <c r="E105" s="278"/>
      <c r="F105" s="9" t="s">
        <v>1355</v>
      </c>
      <c r="G105" s="9" t="s">
        <v>1356</v>
      </c>
      <c r="H105" s="9" t="s">
        <v>1355</v>
      </c>
      <c r="I105" s="9" t="s">
        <v>1356</v>
      </c>
      <c r="J105" s="279"/>
    </row>
    <row r="106" spans="1:10" ht="42.75">
      <c r="A106" s="39" t="s">
        <v>96</v>
      </c>
      <c r="B106" s="23" t="s">
        <v>1357</v>
      </c>
      <c r="C106" s="24" t="s">
        <v>73</v>
      </c>
      <c r="D106" s="24" t="s">
        <v>1358</v>
      </c>
      <c r="E106" s="26">
        <v>176</v>
      </c>
      <c r="F106" s="27">
        <v>1</v>
      </c>
      <c r="G106" s="27">
        <v>0</v>
      </c>
      <c r="H106" s="117">
        <v>0.12</v>
      </c>
      <c r="I106" s="117">
        <v>0.02</v>
      </c>
      <c r="J106" s="118">
        <v>21.7</v>
      </c>
    </row>
    <row r="107" spans="1:10" ht="17.25" customHeight="1">
      <c r="A107" s="266"/>
      <c r="B107" s="267"/>
      <c r="C107" s="267"/>
      <c r="D107" s="267"/>
      <c r="E107" s="267"/>
      <c r="F107" s="267" t="s">
        <v>1359</v>
      </c>
      <c r="G107" s="267"/>
      <c r="H107" s="267"/>
      <c r="I107" s="267"/>
      <c r="J107" s="53">
        <v>21.700800000000001</v>
      </c>
    </row>
    <row r="108" spans="1:10" ht="17.25" customHeight="1">
      <c r="A108" s="266"/>
      <c r="B108" s="267"/>
      <c r="C108" s="267"/>
      <c r="D108" s="267"/>
      <c r="E108" s="267"/>
      <c r="F108" s="267" t="s">
        <v>1017</v>
      </c>
      <c r="G108" s="267"/>
      <c r="H108" s="267"/>
      <c r="I108" s="267"/>
      <c r="J108" s="53">
        <v>21.700800000000001</v>
      </c>
    </row>
    <row r="109" spans="1:10" ht="17.25" customHeight="1">
      <c r="A109" s="266"/>
      <c r="B109" s="267"/>
      <c r="C109" s="267"/>
      <c r="D109" s="267"/>
      <c r="E109" s="267"/>
      <c r="F109" s="267" t="s">
        <v>1018</v>
      </c>
      <c r="G109" s="267"/>
      <c r="H109" s="267"/>
      <c r="I109" s="267"/>
      <c r="J109" s="53">
        <v>1</v>
      </c>
    </row>
    <row r="110" spans="1:10" ht="17.25" customHeight="1">
      <c r="A110" s="266"/>
      <c r="B110" s="267"/>
      <c r="C110" s="267"/>
      <c r="D110" s="267"/>
      <c r="E110" s="267"/>
      <c r="F110" s="267" t="s">
        <v>1019</v>
      </c>
      <c r="G110" s="267"/>
      <c r="H110" s="267"/>
      <c r="I110" s="267"/>
      <c r="J110" s="53">
        <v>21.700800000000001</v>
      </c>
    </row>
    <row r="111" spans="1:10" ht="15">
      <c r="A111" s="29" t="s">
        <v>1274</v>
      </c>
      <c r="B111" s="9" t="s">
        <v>31</v>
      </c>
      <c r="C111" s="8" t="s">
        <v>83</v>
      </c>
      <c r="D111" s="8" t="s">
        <v>1275</v>
      </c>
      <c r="E111" s="9" t="s">
        <v>1022</v>
      </c>
      <c r="F111" s="9" t="s">
        <v>1023</v>
      </c>
      <c r="G111" s="9" t="s">
        <v>1024</v>
      </c>
      <c r="H111" s="9"/>
      <c r="I111" s="9"/>
      <c r="J111" s="30" t="s">
        <v>1025</v>
      </c>
    </row>
    <row r="112" spans="1:10" ht="57">
      <c r="A112" s="39" t="s">
        <v>96</v>
      </c>
      <c r="B112" s="23" t="s">
        <v>1366</v>
      </c>
      <c r="C112" s="24" t="s">
        <v>73</v>
      </c>
      <c r="D112" s="24" t="s">
        <v>1367</v>
      </c>
      <c r="E112" s="26">
        <v>8.3333000000000001E-3</v>
      </c>
      <c r="F112" s="25" t="s">
        <v>20</v>
      </c>
      <c r="G112" s="273" t="s">
        <v>1368</v>
      </c>
      <c r="H112" s="273"/>
      <c r="I112" s="274"/>
      <c r="J112" s="118" t="s">
        <v>1369</v>
      </c>
    </row>
    <row r="113" spans="1:10" ht="28.5">
      <c r="A113" s="39" t="s">
        <v>96</v>
      </c>
      <c r="B113" s="23" t="s">
        <v>1374</v>
      </c>
      <c r="C113" s="24" t="s">
        <v>73</v>
      </c>
      <c r="D113" s="24" t="s">
        <v>1375</v>
      </c>
      <c r="E113" s="26">
        <v>1</v>
      </c>
      <c r="F113" s="25" t="s">
        <v>127</v>
      </c>
      <c r="G113" s="273" t="s">
        <v>2982</v>
      </c>
      <c r="H113" s="273"/>
      <c r="I113" s="274"/>
      <c r="J113" s="118" t="s">
        <v>2982</v>
      </c>
    </row>
    <row r="114" spans="1:10" ht="42.75">
      <c r="A114" s="39" t="s">
        <v>96</v>
      </c>
      <c r="B114" s="23" t="s">
        <v>1380</v>
      </c>
      <c r="C114" s="24" t="s">
        <v>73</v>
      </c>
      <c r="D114" s="24" t="s">
        <v>1381</v>
      </c>
      <c r="E114" s="26">
        <v>8.3333000000000001E-3</v>
      </c>
      <c r="F114" s="25" t="s">
        <v>20</v>
      </c>
      <c r="G114" s="273" t="s">
        <v>1382</v>
      </c>
      <c r="H114" s="273"/>
      <c r="I114" s="274"/>
      <c r="J114" s="118" t="s">
        <v>1383</v>
      </c>
    </row>
    <row r="115" spans="1:10" ht="42.75">
      <c r="A115" s="39" t="s">
        <v>96</v>
      </c>
      <c r="B115" s="23" t="s">
        <v>1370</v>
      </c>
      <c r="C115" s="24" t="s">
        <v>73</v>
      </c>
      <c r="D115" s="24" t="s">
        <v>1371</v>
      </c>
      <c r="E115" s="26">
        <v>1.17333E-2</v>
      </c>
      <c r="F115" s="25" t="s">
        <v>20</v>
      </c>
      <c r="G115" s="273" t="s">
        <v>1372</v>
      </c>
      <c r="H115" s="273"/>
      <c r="I115" s="274"/>
      <c r="J115" s="118" t="s">
        <v>1373</v>
      </c>
    </row>
    <row r="116" spans="1:10" ht="99.75">
      <c r="A116" s="39" t="s">
        <v>96</v>
      </c>
      <c r="B116" s="23" t="s">
        <v>1364</v>
      </c>
      <c r="C116" s="24" t="s">
        <v>73</v>
      </c>
      <c r="D116" s="24" t="s">
        <v>1365</v>
      </c>
      <c r="E116" s="26">
        <v>1</v>
      </c>
      <c r="F116" s="25" t="s">
        <v>127</v>
      </c>
      <c r="G116" s="273" t="s">
        <v>2983</v>
      </c>
      <c r="H116" s="273"/>
      <c r="I116" s="274"/>
      <c r="J116" s="118" t="s">
        <v>2983</v>
      </c>
    </row>
    <row r="117" spans="1:10" ht="28.5">
      <c r="A117" s="39" t="s">
        <v>96</v>
      </c>
      <c r="B117" s="23" t="s">
        <v>1360</v>
      </c>
      <c r="C117" s="24" t="s">
        <v>73</v>
      </c>
      <c r="D117" s="24" t="s">
        <v>1361</v>
      </c>
      <c r="E117" s="26">
        <v>3.3333300000000003E-2</v>
      </c>
      <c r="F117" s="25" t="s">
        <v>20</v>
      </c>
      <c r="G117" s="273" t="s">
        <v>1362</v>
      </c>
      <c r="H117" s="273"/>
      <c r="I117" s="274"/>
      <c r="J117" s="118" t="s">
        <v>1363</v>
      </c>
    </row>
    <row r="118" spans="1:10" ht="57">
      <c r="A118" s="39" t="s">
        <v>96</v>
      </c>
      <c r="B118" s="23" t="s">
        <v>1376</v>
      </c>
      <c r="C118" s="24" t="s">
        <v>73</v>
      </c>
      <c r="D118" s="24" t="s">
        <v>1377</v>
      </c>
      <c r="E118" s="26">
        <v>1.66667E-2</v>
      </c>
      <c r="F118" s="25" t="s">
        <v>20</v>
      </c>
      <c r="G118" s="273" t="s">
        <v>1378</v>
      </c>
      <c r="H118" s="273"/>
      <c r="I118" s="274"/>
      <c r="J118" s="118" t="s">
        <v>1379</v>
      </c>
    </row>
    <row r="119" spans="1:10" ht="15">
      <c r="A119" s="266"/>
      <c r="B119" s="267"/>
      <c r="C119" s="267"/>
      <c r="D119" s="267"/>
      <c r="E119" s="267"/>
      <c r="F119" s="267" t="s">
        <v>1279</v>
      </c>
      <c r="G119" s="267"/>
      <c r="H119" s="267"/>
      <c r="I119" s="267"/>
      <c r="J119" s="53">
        <v>1612.1043999999999</v>
      </c>
    </row>
    <row r="120" spans="1:10">
      <c r="A120" s="35"/>
      <c r="B120" s="166"/>
      <c r="C120" s="166"/>
      <c r="D120" s="166"/>
      <c r="E120" s="166" t="s">
        <v>90</v>
      </c>
      <c r="F120" s="167">
        <v>0</v>
      </c>
      <c r="G120" s="166" t="s">
        <v>91</v>
      </c>
      <c r="H120" s="167">
        <v>0</v>
      </c>
      <c r="I120" s="166" t="s">
        <v>92</v>
      </c>
      <c r="J120" s="36">
        <v>0</v>
      </c>
    </row>
    <row r="121" spans="1:10">
      <c r="A121" s="35"/>
      <c r="B121" s="166"/>
      <c r="C121" s="166"/>
      <c r="D121" s="166"/>
      <c r="E121" s="166" t="s">
        <v>93</v>
      </c>
      <c r="F121" s="167">
        <v>367.12</v>
      </c>
      <c r="G121" s="166"/>
      <c r="H121" s="265" t="s">
        <v>94</v>
      </c>
      <c r="I121" s="265"/>
      <c r="J121" s="36">
        <v>2000.93</v>
      </c>
    </row>
    <row r="122" spans="1:10" ht="15.75" thickBot="1">
      <c r="A122" s="111"/>
      <c r="B122" s="168"/>
      <c r="C122" s="168"/>
      <c r="D122" s="168"/>
      <c r="E122" s="168"/>
      <c r="F122" s="168"/>
      <c r="G122" s="168" t="s">
        <v>1253</v>
      </c>
      <c r="H122" s="169" t="s">
        <v>1384</v>
      </c>
      <c r="I122" s="168" t="s">
        <v>1255</v>
      </c>
      <c r="J122" s="116">
        <v>36016.74</v>
      </c>
    </row>
    <row r="123" spans="1:10" ht="15" thickTop="1">
      <c r="A123" s="37"/>
      <c r="B123" s="22"/>
      <c r="C123" s="22"/>
      <c r="D123" s="22"/>
      <c r="E123" s="22"/>
      <c r="F123" s="22"/>
      <c r="G123" s="22"/>
      <c r="H123" s="22"/>
      <c r="I123" s="22"/>
      <c r="J123" s="38"/>
    </row>
    <row r="124" spans="1:10" ht="15">
      <c r="A124" s="29" t="s">
        <v>446</v>
      </c>
      <c r="B124" s="9" t="s">
        <v>31</v>
      </c>
      <c r="C124" s="8" t="s">
        <v>83</v>
      </c>
      <c r="D124" s="8" t="s">
        <v>32</v>
      </c>
      <c r="E124" s="271" t="s">
        <v>33</v>
      </c>
      <c r="F124" s="271"/>
      <c r="G124" s="10" t="s">
        <v>84</v>
      </c>
      <c r="H124" s="9" t="s">
        <v>85</v>
      </c>
      <c r="I124" s="9" t="s">
        <v>86</v>
      </c>
      <c r="J124" s="30" t="s">
        <v>87</v>
      </c>
    </row>
    <row r="125" spans="1:10" ht="85.5">
      <c r="A125" s="31" t="s">
        <v>23</v>
      </c>
      <c r="B125" s="12" t="s">
        <v>125</v>
      </c>
      <c r="C125" s="13" t="s">
        <v>73</v>
      </c>
      <c r="D125" s="13" t="s">
        <v>126</v>
      </c>
      <c r="E125" s="272" t="s">
        <v>34</v>
      </c>
      <c r="F125" s="272"/>
      <c r="G125" s="14" t="s">
        <v>127</v>
      </c>
      <c r="H125" s="15">
        <v>1</v>
      </c>
      <c r="I125" s="16">
        <v>858.71</v>
      </c>
      <c r="J125" s="32">
        <v>858.71</v>
      </c>
    </row>
    <row r="126" spans="1:10" ht="17.25" customHeight="1">
      <c r="A126" s="266"/>
      <c r="B126" s="267"/>
      <c r="C126" s="267"/>
      <c r="D126" s="267"/>
      <c r="E126" s="267"/>
      <c r="F126" s="267" t="s">
        <v>1017</v>
      </c>
      <c r="G126" s="267"/>
      <c r="H126" s="267"/>
      <c r="I126" s="267"/>
      <c r="J126" s="53">
        <v>0</v>
      </c>
    </row>
    <row r="127" spans="1:10" ht="17.25" customHeight="1">
      <c r="A127" s="266"/>
      <c r="B127" s="267"/>
      <c r="C127" s="267"/>
      <c r="D127" s="267"/>
      <c r="E127" s="267"/>
      <c r="F127" s="267" t="s">
        <v>1018</v>
      </c>
      <c r="G127" s="267"/>
      <c r="H127" s="267"/>
      <c r="I127" s="267"/>
      <c r="J127" s="53">
        <v>1</v>
      </c>
    </row>
    <row r="128" spans="1:10" ht="17.25" customHeight="1">
      <c r="A128" s="266"/>
      <c r="B128" s="267"/>
      <c r="C128" s="267"/>
      <c r="D128" s="267"/>
      <c r="E128" s="267"/>
      <c r="F128" s="267" t="s">
        <v>1019</v>
      </c>
      <c r="G128" s="267"/>
      <c r="H128" s="267"/>
      <c r="I128" s="267"/>
      <c r="J128" s="53">
        <v>0</v>
      </c>
    </row>
    <row r="129" spans="1:10" ht="15">
      <c r="A129" s="29" t="s">
        <v>1274</v>
      </c>
      <c r="B129" s="9" t="s">
        <v>31</v>
      </c>
      <c r="C129" s="8" t="s">
        <v>83</v>
      </c>
      <c r="D129" s="8" t="s">
        <v>1275</v>
      </c>
      <c r="E129" s="9" t="s">
        <v>1022</v>
      </c>
      <c r="F129" s="9" t="s">
        <v>1023</v>
      </c>
      <c r="G129" s="9" t="s">
        <v>1024</v>
      </c>
      <c r="H129" s="9"/>
      <c r="I129" s="9"/>
      <c r="J129" s="30" t="s">
        <v>1025</v>
      </c>
    </row>
    <row r="130" spans="1:10" ht="28.5">
      <c r="A130" s="39" t="s">
        <v>96</v>
      </c>
      <c r="B130" s="23" t="s">
        <v>1360</v>
      </c>
      <c r="C130" s="24" t="s">
        <v>73</v>
      </c>
      <c r="D130" s="24" t="s">
        <v>1361</v>
      </c>
      <c r="E130" s="26">
        <v>1.66667E-2</v>
      </c>
      <c r="F130" s="25" t="s">
        <v>20</v>
      </c>
      <c r="G130" s="273" t="s">
        <v>1362</v>
      </c>
      <c r="H130" s="273"/>
      <c r="I130" s="274"/>
      <c r="J130" s="118" t="s">
        <v>1387</v>
      </c>
    </row>
    <row r="131" spans="1:10" ht="42.75">
      <c r="A131" s="39" t="s">
        <v>96</v>
      </c>
      <c r="B131" s="23" t="s">
        <v>1380</v>
      </c>
      <c r="C131" s="24" t="s">
        <v>73</v>
      </c>
      <c r="D131" s="24" t="s">
        <v>1381</v>
      </c>
      <c r="E131" s="26">
        <v>0.14166670000000001</v>
      </c>
      <c r="F131" s="25" t="s">
        <v>20</v>
      </c>
      <c r="G131" s="273" t="s">
        <v>1382</v>
      </c>
      <c r="H131" s="273"/>
      <c r="I131" s="274"/>
      <c r="J131" s="118" t="s">
        <v>1388</v>
      </c>
    </row>
    <row r="132" spans="1:10" ht="42.75">
      <c r="A132" s="39" t="s">
        <v>96</v>
      </c>
      <c r="B132" s="23" t="s">
        <v>1370</v>
      </c>
      <c r="C132" s="24" t="s">
        <v>73</v>
      </c>
      <c r="D132" s="24" t="s">
        <v>1371</v>
      </c>
      <c r="E132" s="26">
        <v>1.17333E-2</v>
      </c>
      <c r="F132" s="25" t="s">
        <v>20</v>
      </c>
      <c r="G132" s="273" t="s">
        <v>1372</v>
      </c>
      <c r="H132" s="273"/>
      <c r="I132" s="274"/>
      <c r="J132" s="118" t="s">
        <v>1373</v>
      </c>
    </row>
    <row r="133" spans="1:10" ht="99.75">
      <c r="A133" s="39" t="s">
        <v>96</v>
      </c>
      <c r="B133" s="23" t="s">
        <v>1385</v>
      </c>
      <c r="C133" s="24" t="s">
        <v>73</v>
      </c>
      <c r="D133" s="24" t="s">
        <v>1386</v>
      </c>
      <c r="E133" s="26">
        <v>1</v>
      </c>
      <c r="F133" s="25" t="s">
        <v>127</v>
      </c>
      <c r="G133" s="273" t="s">
        <v>2984</v>
      </c>
      <c r="H133" s="273"/>
      <c r="I133" s="274"/>
      <c r="J133" s="118" t="s">
        <v>2984</v>
      </c>
    </row>
    <row r="134" spans="1:10" ht="15">
      <c r="A134" s="266"/>
      <c r="B134" s="267"/>
      <c r="C134" s="267"/>
      <c r="D134" s="267"/>
      <c r="E134" s="267"/>
      <c r="F134" s="267" t="s">
        <v>1279</v>
      </c>
      <c r="G134" s="267"/>
      <c r="H134" s="267"/>
      <c r="I134" s="267"/>
      <c r="J134" s="53">
        <v>850.08040000000005</v>
      </c>
    </row>
    <row r="135" spans="1:10" ht="15">
      <c r="A135" s="29" t="s">
        <v>1020</v>
      </c>
      <c r="B135" s="9" t="s">
        <v>31</v>
      </c>
      <c r="C135" s="8" t="s">
        <v>83</v>
      </c>
      <c r="D135" s="8" t="s">
        <v>1021</v>
      </c>
      <c r="E135" s="9" t="s">
        <v>1022</v>
      </c>
      <c r="F135" s="9" t="s">
        <v>1023</v>
      </c>
      <c r="G135" s="9" t="s">
        <v>1024</v>
      </c>
      <c r="H135" s="9"/>
      <c r="I135" s="9"/>
      <c r="J135" s="30" t="s">
        <v>1025</v>
      </c>
    </row>
    <row r="136" spans="1:10" ht="28.5">
      <c r="A136" s="33" t="s">
        <v>23</v>
      </c>
      <c r="B136" s="17" t="s">
        <v>1389</v>
      </c>
      <c r="C136" s="18" t="s">
        <v>73</v>
      </c>
      <c r="D136" s="18" t="s">
        <v>1390</v>
      </c>
      <c r="E136" s="20">
        <v>4.1111099999999998E-2</v>
      </c>
      <c r="F136" s="19" t="s">
        <v>20</v>
      </c>
      <c r="G136" s="275" t="s">
        <v>2985</v>
      </c>
      <c r="H136" s="275"/>
      <c r="I136" s="276"/>
      <c r="J136" s="100" t="s">
        <v>2986</v>
      </c>
    </row>
    <row r="137" spans="1:10" ht="15">
      <c r="A137" s="266"/>
      <c r="B137" s="267"/>
      <c r="C137" s="267"/>
      <c r="D137" s="267"/>
      <c r="E137" s="267"/>
      <c r="F137" s="267" t="s">
        <v>1059</v>
      </c>
      <c r="G137" s="267"/>
      <c r="H137" s="267"/>
      <c r="I137" s="267"/>
      <c r="J137" s="53">
        <v>8.6247000000000007</v>
      </c>
    </row>
    <row r="138" spans="1:10">
      <c r="A138" s="35"/>
      <c r="B138" s="166"/>
      <c r="C138" s="166"/>
      <c r="D138" s="166"/>
      <c r="E138" s="166" t="s">
        <v>90</v>
      </c>
      <c r="F138" s="167">
        <v>858.71</v>
      </c>
      <c r="G138" s="166" t="s">
        <v>91</v>
      </c>
      <c r="H138" s="167">
        <v>-858.45</v>
      </c>
      <c r="I138" s="166" t="s">
        <v>92</v>
      </c>
      <c r="J138" s="36">
        <v>0.25872036654937991</v>
      </c>
    </row>
    <row r="139" spans="1:10">
      <c r="A139" s="35"/>
      <c r="B139" s="166"/>
      <c r="C139" s="166"/>
      <c r="D139" s="166"/>
      <c r="E139" s="166" t="s">
        <v>93</v>
      </c>
      <c r="F139" s="167">
        <v>192.95</v>
      </c>
      <c r="G139" s="166"/>
      <c r="H139" s="265" t="s">
        <v>94</v>
      </c>
      <c r="I139" s="265"/>
      <c r="J139" s="36">
        <v>1051.6600000000001</v>
      </c>
    </row>
    <row r="140" spans="1:10" ht="15.75" thickBot="1">
      <c r="A140" s="111"/>
      <c r="B140" s="168"/>
      <c r="C140" s="168"/>
      <c r="D140" s="168"/>
      <c r="E140" s="168"/>
      <c r="F140" s="168"/>
      <c r="G140" s="168" t="s">
        <v>1253</v>
      </c>
      <c r="H140" s="169" t="s">
        <v>1384</v>
      </c>
      <c r="I140" s="168" t="s">
        <v>1255</v>
      </c>
      <c r="J140" s="116">
        <v>18929.88</v>
      </c>
    </row>
    <row r="141" spans="1:10" ht="15" thickTop="1">
      <c r="A141" s="37"/>
      <c r="B141" s="22"/>
      <c r="C141" s="22"/>
      <c r="D141" s="22"/>
      <c r="E141" s="22"/>
      <c r="F141" s="22"/>
      <c r="G141" s="22"/>
      <c r="H141" s="22"/>
      <c r="I141" s="22"/>
      <c r="J141" s="38"/>
    </row>
    <row r="142" spans="1:10" ht="15">
      <c r="A142" s="29" t="s">
        <v>447</v>
      </c>
      <c r="B142" s="9" t="s">
        <v>31</v>
      </c>
      <c r="C142" s="8" t="s">
        <v>83</v>
      </c>
      <c r="D142" s="8" t="s">
        <v>32</v>
      </c>
      <c r="E142" s="271" t="s">
        <v>33</v>
      </c>
      <c r="F142" s="271"/>
      <c r="G142" s="10" t="s">
        <v>84</v>
      </c>
      <c r="H142" s="9" t="s">
        <v>85</v>
      </c>
      <c r="I142" s="9" t="s">
        <v>86</v>
      </c>
      <c r="J142" s="30" t="s">
        <v>87</v>
      </c>
    </row>
    <row r="143" spans="1:10" ht="28.5">
      <c r="A143" s="31" t="s">
        <v>23</v>
      </c>
      <c r="B143" s="12" t="s">
        <v>448</v>
      </c>
      <c r="C143" s="13" t="s">
        <v>73</v>
      </c>
      <c r="D143" s="13" t="s">
        <v>449</v>
      </c>
      <c r="E143" s="272" t="s">
        <v>34</v>
      </c>
      <c r="F143" s="272"/>
      <c r="G143" s="14" t="s">
        <v>20</v>
      </c>
      <c r="H143" s="15">
        <v>1</v>
      </c>
      <c r="I143" s="16">
        <v>676.99</v>
      </c>
      <c r="J143" s="32">
        <v>676.99</v>
      </c>
    </row>
    <row r="144" spans="1:10" ht="17.25" customHeight="1">
      <c r="A144" s="266"/>
      <c r="B144" s="267"/>
      <c r="C144" s="267"/>
      <c r="D144" s="267"/>
      <c r="E144" s="267"/>
      <c r="F144" s="267" t="s">
        <v>1017</v>
      </c>
      <c r="G144" s="267"/>
      <c r="H144" s="267"/>
      <c r="I144" s="267"/>
      <c r="J144" s="53">
        <v>0</v>
      </c>
    </row>
    <row r="145" spans="1:10" ht="17.25" customHeight="1">
      <c r="A145" s="266"/>
      <c r="B145" s="267"/>
      <c r="C145" s="267"/>
      <c r="D145" s="267"/>
      <c r="E145" s="267"/>
      <c r="F145" s="267" t="s">
        <v>1018</v>
      </c>
      <c r="G145" s="267"/>
      <c r="H145" s="267"/>
      <c r="I145" s="267"/>
      <c r="J145" s="53">
        <v>1</v>
      </c>
    </row>
    <row r="146" spans="1:10" ht="17.25" customHeight="1">
      <c r="A146" s="266"/>
      <c r="B146" s="267"/>
      <c r="C146" s="267"/>
      <c r="D146" s="267"/>
      <c r="E146" s="267"/>
      <c r="F146" s="267" t="s">
        <v>1019</v>
      </c>
      <c r="G146" s="267"/>
      <c r="H146" s="267"/>
      <c r="I146" s="267"/>
      <c r="J146" s="53">
        <v>0</v>
      </c>
    </row>
    <row r="147" spans="1:10" ht="15">
      <c r="A147" s="29" t="s">
        <v>1020</v>
      </c>
      <c r="B147" s="9" t="s">
        <v>31</v>
      </c>
      <c r="C147" s="8" t="s">
        <v>83</v>
      </c>
      <c r="D147" s="8" t="s">
        <v>1021</v>
      </c>
      <c r="E147" s="9" t="s">
        <v>1022</v>
      </c>
      <c r="F147" s="9" t="s">
        <v>1023</v>
      </c>
      <c r="G147" s="9" t="s">
        <v>1024</v>
      </c>
      <c r="H147" s="9"/>
      <c r="I147" s="9"/>
      <c r="J147" s="30" t="s">
        <v>1025</v>
      </c>
    </row>
    <row r="148" spans="1:10" ht="28.5">
      <c r="A148" s="33" t="s">
        <v>23</v>
      </c>
      <c r="B148" s="17" t="s">
        <v>1393</v>
      </c>
      <c r="C148" s="18" t="s">
        <v>73</v>
      </c>
      <c r="D148" s="18" t="s">
        <v>1394</v>
      </c>
      <c r="E148" s="20">
        <v>1</v>
      </c>
      <c r="F148" s="19" t="s">
        <v>20</v>
      </c>
      <c r="G148" s="275" t="s">
        <v>2987</v>
      </c>
      <c r="H148" s="275"/>
      <c r="I148" s="276"/>
      <c r="J148" s="100" t="s">
        <v>2987</v>
      </c>
    </row>
    <row r="149" spans="1:10">
      <c r="A149" s="33" t="s">
        <v>23</v>
      </c>
      <c r="B149" s="17" t="s">
        <v>1391</v>
      </c>
      <c r="C149" s="18" t="s">
        <v>73</v>
      </c>
      <c r="D149" s="18" t="s">
        <v>1392</v>
      </c>
      <c r="E149" s="20">
        <v>1</v>
      </c>
      <c r="F149" s="19" t="s">
        <v>20</v>
      </c>
      <c r="G149" s="275" t="s">
        <v>2988</v>
      </c>
      <c r="H149" s="275"/>
      <c r="I149" s="276"/>
      <c r="J149" s="100" t="s">
        <v>2988</v>
      </c>
    </row>
    <row r="150" spans="1:10" ht="15">
      <c r="A150" s="266"/>
      <c r="B150" s="267"/>
      <c r="C150" s="267"/>
      <c r="D150" s="267"/>
      <c r="E150" s="267"/>
      <c r="F150" s="267" t="s">
        <v>1059</v>
      </c>
      <c r="G150" s="267"/>
      <c r="H150" s="267"/>
      <c r="I150" s="267"/>
      <c r="J150" s="53">
        <v>676.99</v>
      </c>
    </row>
    <row r="151" spans="1:10">
      <c r="A151" s="35"/>
      <c r="B151" s="166"/>
      <c r="C151" s="166"/>
      <c r="D151" s="166"/>
      <c r="E151" s="166" t="s">
        <v>90</v>
      </c>
      <c r="F151" s="167">
        <v>676.99</v>
      </c>
      <c r="G151" s="166" t="s">
        <v>91</v>
      </c>
      <c r="H151" s="167">
        <v>-481.47</v>
      </c>
      <c r="I151" s="166" t="s">
        <v>92</v>
      </c>
      <c r="J151" s="36">
        <v>195.51705713328192</v>
      </c>
    </row>
    <row r="152" spans="1:10">
      <c r="A152" s="35"/>
      <c r="B152" s="166"/>
      <c r="C152" s="166"/>
      <c r="D152" s="166"/>
      <c r="E152" s="166" t="s">
        <v>93</v>
      </c>
      <c r="F152" s="167">
        <v>152.12</v>
      </c>
      <c r="G152" s="166"/>
      <c r="H152" s="265" t="s">
        <v>94</v>
      </c>
      <c r="I152" s="265"/>
      <c r="J152" s="36">
        <v>829.11</v>
      </c>
    </row>
    <row r="153" spans="1:10" ht="15.75" thickBot="1">
      <c r="A153" s="111"/>
      <c r="B153" s="168"/>
      <c r="C153" s="168"/>
      <c r="D153" s="168"/>
      <c r="E153" s="168"/>
      <c r="F153" s="168"/>
      <c r="G153" s="168" t="s">
        <v>1253</v>
      </c>
      <c r="H153" s="169" t="s">
        <v>1291</v>
      </c>
      <c r="I153" s="168" t="s">
        <v>1255</v>
      </c>
      <c r="J153" s="116">
        <v>829.11</v>
      </c>
    </row>
    <row r="154" spans="1:10" ht="15" thickTop="1">
      <c r="A154" s="37"/>
      <c r="B154" s="22"/>
      <c r="C154" s="22"/>
      <c r="D154" s="22"/>
      <c r="E154" s="22"/>
      <c r="F154" s="22"/>
      <c r="G154" s="22"/>
      <c r="H154" s="22"/>
      <c r="I154" s="22"/>
      <c r="J154" s="38"/>
    </row>
    <row r="155" spans="1:10" ht="15">
      <c r="A155" s="29" t="s">
        <v>450</v>
      </c>
      <c r="B155" s="9" t="s">
        <v>31</v>
      </c>
      <c r="C155" s="8" t="s">
        <v>83</v>
      </c>
      <c r="D155" s="8" t="s">
        <v>32</v>
      </c>
      <c r="E155" s="271" t="s">
        <v>33</v>
      </c>
      <c r="F155" s="271"/>
      <c r="G155" s="10" t="s">
        <v>84</v>
      </c>
      <c r="H155" s="9" t="s">
        <v>85</v>
      </c>
      <c r="I155" s="9" t="s">
        <v>86</v>
      </c>
      <c r="J155" s="30" t="s">
        <v>87</v>
      </c>
    </row>
    <row r="156" spans="1:10" ht="28.5">
      <c r="A156" s="31" t="s">
        <v>23</v>
      </c>
      <c r="B156" s="12" t="s">
        <v>451</v>
      </c>
      <c r="C156" s="13" t="s">
        <v>73</v>
      </c>
      <c r="D156" s="13" t="s">
        <v>452</v>
      </c>
      <c r="E156" s="272" t="s">
        <v>34</v>
      </c>
      <c r="F156" s="272"/>
      <c r="G156" s="14" t="s">
        <v>20</v>
      </c>
      <c r="H156" s="15">
        <v>1</v>
      </c>
      <c r="I156" s="16">
        <v>343.03</v>
      </c>
      <c r="J156" s="32">
        <v>343.03</v>
      </c>
    </row>
    <row r="157" spans="1:10" ht="17.25" customHeight="1">
      <c r="A157" s="266"/>
      <c r="B157" s="267"/>
      <c r="C157" s="267"/>
      <c r="D157" s="267"/>
      <c r="E157" s="267"/>
      <c r="F157" s="267" t="s">
        <v>1017</v>
      </c>
      <c r="G157" s="267"/>
      <c r="H157" s="267"/>
      <c r="I157" s="267"/>
      <c r="J157" s="53">
        <v>0</v>
      </c>
    </row>
    <row r="158" spans="1:10" ht="17.25" customHeight="1">
      <c r="A158" s="266"/>
      <c r="B158" s="267"/>
      <c r="C158" s="267"/>
      <c r="D158" s="267"/>
      <c r="E158" s="267"/>
      <c r="F158" s="267" t="s">
        <v>1018</v>
      </c>
      <c r="G158" s="267"/>
      <c r="H158" s="267"/>
      <c r="I158" s="267"/>
      <c r="J158" s="53">
        <v>1</v>
      </c>
    </row>
    <row r="159" spans="1:10" ht="17.25" customHeight="1">
      <c r="A159" s="266"/>
      <c r="B159" s="267"/>
      <c r="C159" s="267"/>
      <c r="D159" s="267"/>
      <c r="E159" s="267"/>
      <c r="F159" s="267" t="s">
        <v>1019</v>
      </c>
      <c r="G159" s="267"/>
      <c r="H159" s="267"/>
      <c r="I159" s="267"/>
      <c r="J159" s="53">
        <v>0</v>
      </c>
    </row>
    <row r="160" spans="1:10" ht="15">
      <c r="A160" s="29" t="s">
        <v>1020</v>
      </c>
      <c r="B160" s="9" t="s">
        <v>31</v>
      </c>
      <c r="C160" s="8" t="s">
        <v>83</v>
      </c>
      <c r="D160" s="8" t="s">
        <v>1021</v>
      </c>
      <c r="E160" s="9" t="s">
        <v>1022</v>
      </c>
      <c r="F160" s="9" t="s">
        <v>1023</v>
      </c>
      <c r="G160" s="9" t="s">
        <v>1024</v>
      </c>
      <c r="H160" s="9"/>
      <c r="I160" s="9"/>
      <c r="J160" s="30" t="s">
        <v>1025</v>
      </c>
    </row>
    <row r="161" spans="1:10">
      <c r="A161" s="33" t="s">
        <v>23</v>
      </c>
      <c r="B161" s="17" t="s">
        <v>1391</v>
      </c>
      <c r="C161" s="18" t="s">
        <v>73</v>
      </c>
      <c r="D161" s="18" t="s">
        <v>1392</v>
      </c>
      <c r="E161" s="20">
        <v>1</v>
      </c>
      <c r="F161" s="19" t="s">
        <v>20</v>
      </c>
      <c r="G161" s="275" t="s">
        <v>2988</v>
      </c>
      <c r="H161" s="275"/>
      <c r="I161" s="276"/>
      <c r="J161" s="100" t="s">
        <v>2988</v>
      </c>
    </row>
    <row r="162" spans="1:10" ht="15">
      <c r="A162" s="266"/>
      <c r="B162" s="267"/>
      <c r="C162" s="267"/>
      <c r="D162" s="267"/>
      <c r="E162" s="267"/>
      <c r="F162" s="267" t="s">
        <v>1059</v>
      </c>
      <c r="G162" s="267"/>
      <c r="H162" s="267"/>
      <c r="I162" s="267"/>
      <c r="J162" s="53">
        <v>343.03</v>
      </c>
    </row>
    <row r="163" spans="1:10">
      <c r="A163" s="35"/>
      <c r="B163" s="166"/>
      <c r="C163" s="166"/>
      <c r="D163" s="166"/>
      <c r="E163" s="166" t="s">
        <v>90</v>
      </c>
      <c r="F163" s="167">
        <v>343.03</v>
      </c>
      <c r="G163" s="166" t="s">
        <v>91</v>
      </c>
      <c r="H163" s="167">
        <v>-264.14999999999998</v>
      </c>
      <c r="I163" s="166" t="s">
        <v>92</v>
      </c>
      <c r="J163" s="36">
        <v>78.876112206000002</v>
      </c>
    </row>
    <row r="164" spans="1:10">
      <c r="A164" s="35"/>
      <c r="B164" s="166"/>
      <c r="C164" s="166"/>
      <c r="D164" s="166"/>
      <c r="E164" s="166" t="s">
        <v>93</v>
      </c>
      <c r="F164" s="167">
        <v>77.08</v>
      </c>
      <c r="G164" s="166"/>
      <c r="H164" s="265" t="s">
        <v>94</v>
      </c>
      <c r="I164" s="265"/>
      <c r="J164" s="36">
        <v>420.11</v>
      </c>
    </row>
    <row r="165" spans="1:10" ht="15.75" thickBot="1">
      <c r="A165" s="111"/>
      <c r="B165" s="168"/>
      <c r="C165" s="168"/>
      <c r="D165" s="168"/>
      <c r="E165" s="168"/>
      <c r="F165" s="168"/>
      <c r="G165" s="168" t="s">
        <v>1253</v>
      </c>
      <c r="H165" s="169" t="s">
        <v>1291</v>
      </c>
      <c r="I165" s="168" t="s">
        <v>1255</v>
      </c>
      <c r="J165" s="116">
        <v>420.11</v>
      </c>
    </row>
    <row r="166" spans="1:10" ht="15" thickTop="1">
      <c r="A166" s="37"/>
      <c r="B166" s="22"/>
      <c r="C166" s="22"/>
      <c r="D166" s="22"/>
      <c r="E166" s="22"/>
      <c r="F166" s="22"/>
      <c r="G166" s="22"/>
      <c r="H166" s="22"/>
      <c r="I166" s="22"/>
      <c r="J166" s="38"/>
    </row>
    <row r="167" spans="1:10" ht="15">
      <c r="A167" s="102" t="s">
        <v>60</v>
      </c>
      <c r="B167" s="89"/>
      <c r="C167" s="89"/>
      <c r="D167" s="89" t="s">
        <v>128</v>
      </c>
      <c r="E167" s="89"/>
      <c r="F167" s="280"/>
      <c r="G167" s="280"/>
      <c r="H167" s="90"/>
      <c r="I167" s="89"/>
      <c r="J167" s="115">
        <v>535170.24</v>
      </c>
    </row>
    <row r="168" spans="1:10" ht="15">
      <c r="A168" s="29" t="s">
        <v>61</v>
      </c>
      <c r="B168" s="9" t="s">
        <v>31</v>
      </c>
      <c r="C168" s="8" t="s">
        <v>83</v>
      </c>
      <c r="D168" s="8" t="s">
        <v>32</v>
      </c>
      <c r="E168" s="271" t="s">
        <v>33</v>
      </c>
      <c r="F168" s="271"/>
      <c r="G168" s="10" t="s">
        <v>84</v>
      </c>
      <c r="H168" s="9" t="s">
        <v>85</v>
      </c>
      <c r="I168" s="9" t="s">
        <v>86</v>
      </c>
      <c r="J168" s="30" t="s">
        <v>87</v>
      </c>
    </row>
    <row r="169" spans="1:10" ht="34.5" customHeight="1">
      <c r="A169" s="31" t="s">
        <v>23</v>
      </c>
      <c r="B169" s="12" t="s">
        <v>453</v>
      </c>
      <c r="C169" s="13" t="s">
        <v>0</v>
      </c>
      <c r="D169" s="13" t="s">
        <v>454</v>
      </c>
      <c r="E169" s="272" t="s">
        <v>254</v>
      </c>
      <c r="F169" s="272"/>
      <c r="G169" s="14" t="s">
        <v>39</v>
      </c>
      <c r="H169" s="15">
        <v>1</v>
      </c>
      <c r="I169" s="16">
        <v>142.41999999999999</v>
      </c>
      <c r="J169" s="32">
        <v>142.41999999999999</v>
      </c>
    </row>
    <row r="170" spans="1:10" ht="34.5" customHeight="1">
      <c r="A170" s="33" t="s">
        <v>88</v>
      </c>
      <c r="B170" s="17" t="s">
        <v>1395</v>
      </c>
      <c r="C170" s="18" t="s">
        <v>0</v>
      </c>
      <c r="D170" s="18" t="s">
        <v>1396</v>
      </c>
      <c r="E170" s="276" t="s">
        <v>254</v>
      </c>
      <c r="F170" s="276"/>
      <c r="G170" s="19" t="s">
        <v>39</v>
      </c>
      <c r="H170" s="20">
        <v>1</v>
      </c>
      <c r="I170" s="21">
        <v>1.99</v>
      </c>
      <c r="J170" s="34">
        <v>1.99</v>
      </c>
    </row>
    <row r="171" spans="1:10" ht="28.5">
      <c r="A171" s="39" t="s">
        <v>96</v>
      </c>
      <c r="B171" s="23" t="s">
        <v>1397</v>
      </c>
      <c r="C171" s="24" t="s">
        <v>0</v>
      </c>
      <c r="D171" s="24" t="s">
        <v>1398</v>
      </c>
      <c r="E171" s="274">
        <v>0</v>
      </c>
      <c r="F171" s="274"/>
      <c r="G171" s="25" t="s">
        <v>39</v>
      </c>
      <c r="H171" s="26">
        <v>1</v>
      </c>
      <c r="I171" s="27">
        <v>0.89</v>
      </c>
      <c r="J171" s="40">
        <v>0.89</v>
      </c>
    </row>
    <row r="172" spans="1:10" ht="28.5">
      <c r="A172" s="39" t="s">
        <v>96</v>
      </c>
      <c r="B172" s="23" t="s">
        <v>2989</v>
      </c>
      <c r="C172" s="24" t="s">
        <v>0</v>
      </c>
      <c r="D172" s="24" t="s">
        <v>2990</v>
      </c>
      <c r="E172" s="274">
        <v>0</v>
      </c>
      <c r="F172" s="274"/>
      <c r="G172" s="25" t="s">
        <v>39</v>
      </c>
      <c r="H172" s="26">
        <v>1</v>
      </c>
      <c r="I172" s="27">
        <v>2.41</v>
      </c>
      <c r="J172" s="40">
        <v>2.41</v>
      </c>
    </row>
    <row r="173" spans="1:10">
      <c r="A173" s="39" t="s">
        <v>96</v>
      </c>
      <c r="B173" s="23" t="s">
        <v>1401</v>
      </c>
      <c r="C173" s="24" t="s">
        <v>0</v>
      </c>
      <c r="D173" s="24" t="s">
        <v>1402</v>
      </c>
      <c r="E173" s="274" t="s">
        <v>1403</v>
      </c>
      <c r="F173" s="274"/>
      <c r="G173" s="25" t="s">
        <v>39</v>
      </c>
      <c r="H173" s="26">
        <v>1</v>
      </c>
      <c r="I173" s="27">
        <v>135.41999999999999</v>
      </c>
      <c r="J173" s="40">
        <v>135.41999999999999</v>
      </c>
    </row>
    <row r="174" spans="1:10" ht="28.5">
      <c r="A174" s="39" t="s">
        <v>96</v>
      </c>
      <c r="B174" s="23" t="s">
        <v>1406</v>
      </c>
      <c r="C174" s="24" t="s">
        <v>0</v>
      </c>
      <c r="D174" s="24" t="s">
        <v>1407</v>
      </c>
      <c r="E174" s="274">
        <v>0</v>
      </c>
      <c r="F174" s="274"/>
      <c r="G174" s="25" t="s">
        <v>39</v>
      </c>
      <c r="H174" s="26">
        <v>1</v>
      </c>
      <c r="I174" s="27">
        <v>0.03</v>
      </c>
      <c r="J174" s="40">
        <v>0.03</v>
      </c>
    </row>
    <row r="175" spans="1:10">
      <c r="A175" s="39" t="s">
        <v>96</v>
      </c>
      <c r="B175" s="23" t="s">
        <v>1399</v>
      </c>
      <c r="C175" s="24" t="s">
        <v>0</v>
      </c>
      <c r="D175" s="24" t="s">
        <v>1400</v>
      </c>
      <c r="E175" s="274">
        <v>0</v>
      </c>
      <c r="F175" s="274"/>
      <c r="G175" s="25" t="s">
        <v>39</v>
      </c>
      <c r="H175" s="26">
        <v>1</v>
      </c>
      <c r="I175" s="27">
        <v>1.57</v>
      </c>
      <c r="J175" s="40">
        <v>1.57</v>
      </c>
    </row>
    <row r="176" spans="1:10">
      <c r="A176" s="39" t="s">
        <v>96</v>
      </c>
      <c r="B176" s="23" t="s">
        <v>1404</v>
      </c>
      <c r="C176" s="24" t="s">
        <v>0</v>
      </c>
      <c r="D176" s="24" t="s">
        <v>1405</v>
      </c>
      <c r="E176" s="274">
        <v>0</v>
      </c>
      <c r="F176" s="274"/>
      <c r="G176" s="25" t="s">
        <v>39</v>
      </c>
      <c r="H176" s="26">
        <v>1</v>
      </c>
      <c r="I176" s="27">
        <v>0.11</v>
      </c>
      <c r="J176" s="40">
        <v>0.11</v>
      </c>
    </row>
    <row r="177" spans="1:10">
      <c r="A177" s="35"/>
      <c r="B177" s="166"/>
      <c r="C177" s="166"/>
      <c r="D177" s="166"/>
      <c r="E177" s="166" t="s">
        <v>90</v>
      </c>
      <c r="F177" s="167">
        <v>137.41</v>
      </c>
      <c r="G177" s="166" t="s">
        <v>91</v>
      </c>
      <c r="H177" s="167">
        <v>0</v>
      </c>
      <c r="I177" s="166" t="s">
        <v>92</v>
      </c>
      <c r="J177" s="36">
        <v>137.41</v>
      </c>
    </row>
    <row r="178" spans="1:10">
      <c r="A178" s="35"/>
      <c r="B178" s="166"/>
      <c r="C178" s="166"/>
      <c r="D178" s="166"/>
      <c r="E178" s="166" t="s">
        <v>93</v>
      </c>
      <c r="F178" s="167">
        <v>32</v>
      </c>
      <c r="G178" s="166"/>
      <c r="H178" s="265" t="s">
        <v>94</v>
      </c>
      <c r="I178" s="265"/>
      <c r="J178" s="36">
        <v>174.42</v>
      </c>
    </row>
    <row r="179" spans="1:10" ht="15.75" thickBot="1">
      <c r="A179" s="111"/>
      <c r="B179" s="168"/>
      <c r="C179" s="168"/>
      <c r="D179" s="168"/>
      <c r="E179" s="168"/>
      <c r="F179" s="168"/>
      <c r="G179" s="168" t="s">
        <v>1253</v>
      </c>
      <c r="H179" s="169" t="s">
        <v>1408</v>
      </c>
      <c r="I179" s="168" t="s">
        <v>1255</v>
      </c>
      <c r="J179" s="116">
        <v>276281.28000000003</v>
      </c>
    </row>
    <row r="180" spans="1:10" ht="15" thickTop="1">
      <c r="A180" s="37"/>
      <c r="B180" s="22"/>
      <c r="C180" s="22"/>
      <c r="D180" s="22"/>
      <c r="E180" s="22"/>
      <c r="F180" s="22"/>
      <c r="G180" s="22"/>
      <c r="H180" s="22"/>
      <c r="I180" s="22"/>
      <c r="J180" s="38"/>
    </row>
    <row r="181" spans="1:10" ht="17.25" customHeight="1">
      <c r="A181" s="29" t="s">
        <v>455</v>
      </c>
      <c r="B181" s="9" t="s">
        <v>31</v>
      </c>
      <c r="C181" s="8" t="s">
        <v>83</v>
      </c>
      <c r="D181" s="8" t="s">
        <v>32</v>
      </c>
      <c r="E181" s="271" t="s">
        <v>33</v>
      </c>
      <c r="F181" s="271"/>
      <c r="G181" s="10" t="s">
        <v>84</v>
      </c>
      <c r="H181" s="9" t="s">
        <v>85</v>
      </c>
      <c r="I181" s="9" t="s">
        <v>86</v>
      </c>
      <c r="J181" s="30" t="s">
        <v>87</v>
      </c>
    </row>
    <row r="182" spans="1:10" ht="34.5" customHeight="1">
      <c r="A182" s="31" t="s">
        <v>23</v>
      </c>
      <c r="B182" s="12" t="s">
        <v>456</v>
      </c>
      <c r="C182" s="13" t="s">
        <v>0</v>
      </c>
      <c r="D182" s="13" t="s">
        <v>457</v>
      </c>
      <c r="E182" s="272" t="s">
        <v>254</v>
      </c>
      <c r="F182" s="272"/>
      <c r="G182" s="14" t="s">
        <v>39</v>
      </c>
      <c r="H182" s="15">
        <v>1</v>
      </c>
      <c r="I182" s="16">
        <v>66.73</v>
      </c>
      <c r="J182" s="32">
        <v>66.73</v>
      </c>
    </row>
    <row r="183" spans="1:10" ht="28.5">
      <c r="A183" s="33" t="s">
        <v>88</v>
      </c>
      <c r="B183" s="17" t="s">
        <v>1409</v>
      </c>
      <c r="C183" s="18" t="s">
        <v>0</v>
      </c>
      <c r="D183" s="18" t="s">
        <v>1410</v>
      </c>
      <c r="E183" s="276" t="s">
        <v>254</v>
      </c>
      <c r="F183" s="276"/>
      <c r="G183" s="19" t="s">
        <v>39</v>
      </c>
      <c r="H183" s="20">
        <v>1</v>
      </c>
      <c r="I183" s="21">
        <v>1.25</v>
      </c>
      <c r="J183" s="34">
        <v>1.25</v>
      </c>
    </row>
    <row r="184" spans="1:10">
      <c r="A184" s="39" t="s">
        <v>96</v>
      </c>
      <c r="B184" s="23" t="s">
        <v>1404</v>
      </c>
      <c r="C184" s="24" t="s">
        <v>0</v>
      </c>
      <c r="D184" s="24" t="s">
        <v>1405</v>
      </c>
      <c r="E184" s="274">
        <v>0</v>
      </c>
      <c r="F184" s="274"/>
      <c r="G184" s="25" t="s">
        <v>39</v>
      </c>
      <c r="H184" s="26">
        <v>1</v>
      </c>
      <c r="I184" s="27">
        <v>0.11</v>
      </c>
      <c r="J184" s="40">
        <v>0.11</v>
      </c>
    </row>
    <row r="185" spans="1:10" ht="28.5">
      <c r="A185" s="39" t="s">
        <v>96</v>
      </c>
      <c r="B185" s="23" t="s">
        <v>2989</v>
      </c>
      <c r="C185" s="24" t="s">
        <v>0</v>
      </c>
      <c r="D185" s="24" t="s">
        <v>2990</v>
      </c>
      <c r="E185" s="274">
        <v>0</v>
      </c>
      <c r="F185" s="274"/>
      <c r="G185" s="25" t="s">
        <v>39</v>
      </c>
      <c r="H185" s="26">
        <v>1</v>
      </c>
      <c r="I185" s="27">
        <v>2.41</v>
      </c>
      <c r="J185" s="40">
        <v>2.41</v>
      </c>
    </row>
    <row r="186" spans="1:10">
      <c r="A186" s="39" t="s">
        <v>96</v>
      </c>
      <c r="B186" s="23" t="s">
        <v>1411</v>
      </c>
      <c r="C186" s="24" t="s">
        <v>0</v>
      </c>
      <c r="D186" s="24" t="s">
        <v>1412</v>
      </c>
      <c r="E186" s="274" t="s">
        <v>1403</v>
      </c>
      <c r="F186" s="274"/>
      <c r="G186" s="25" t="s">
        <v>39</v>
      </c>
      <c r="H186" s="26">
        <v>1</v>
      </c>
      <c r="I186" s="27">
        <v>59.11</v>
      </c>
      <c r="J186" s="40">
        <v>59.11</v>
      </c>
    </row>
    <row r="187" spans="1:10" ht="28.5">
      <c r="A187" s="39" t="s">
        <v>96</v>
      </c>
      <c r="B187" s="23" t="s">
        <v>1415</v>
      </c>
      <c r="C187" s="24" t="s">
        <v>0</v>
      </c>
      <c r="D187" s="24" t="s">
        <v>1416</v>
      </c>
      <c r="E187" s="274">
        <v>0</v>
      </c>
      <c r="F187" s="274"/>
      <c r="G187" s="25" t="s">
        <v>39</v>
      </c>
      <c r="H187" s="26">
        <v>1</v>
      </c>
      <c r="I187" s="27">
        <v>1.24</v>
      </c>
      <c r="J187" s="40">
        <v>1.24</v>
      </c>
    </row>
    <row r="188" spans="1:10" ht="28.5">
      <c r="A188" s="39" t="s">
        <v>96</v>
      </c>
      <c r="B188" s="23" t="s">
        <v>1413</v>
      </c>
      <c r="C188" s="24" t="s">
        <v>0</v>
      </c>
      <c r="D188" s="24" t="s">
        <v>1414</v>
      </c>
      <c r="E188" s="274">
        <v>0</v>
      </c>
      <c r="F188" s="274"/>
      <c r="G188" s="25" t="s">
        <v>39</v>
      </c>
      <c r="H188" s="26">
        <v>1</v>
      </c>
      <c r="I188" s="27">
        <v>0.14000000000000001</v>
      </c>
      <c r="J188" s="40">
        <v>0.14000000000000001</v>
      </c>
    </row>
    <row r="189" spans="1:10" ht="28.5">
      <c r="A189" s="39" t="s">
        <v>96</v>
      </c>
      <c r="B189" s="23" t="s">
        <v>2991</v>
      </c>
      <c r="C189" s="24" t="s">
        <v>0</v>
      </c>
      <c r="D189" s="24" t="s">
        <v>2992</v>
      </c>
      <c r="E189" s="274">
        <v>0</v>
      </c>
      <c r="F189" s="274"/>
      <c r="G189" s="25" t="s">
        <v>39</v>
      </c>
      <c r="H189" s="26">
        <v>1</v>
      </c>
      <c r="I189" s="27">
        <v>0.9</v>
      </c>
      <c r="J189" s="40">
        <v>0.9</v>
      </c>
    </row>
    <row r="190" spans="1:10">
      <c r="A190" s="39" t="s">
        <v>96</v>
      </c>
      <c r="B190" s="23" t="s">
        <v>1399</v>
      </c>
      <c r="C190" s="24" t="s">
        <v>0</v>
      </c>
      <c r="D190" s="24" t="s">
        <v>1400</v>
      </c>
      <c r="E190" s="274">
        <v>0</v>
      </c>
      <c r="F190" s="274"/>
      <c r="G190" s="25" t="s">
        <v>39</v>
      </c>
      <c r="H190" s="26">
        <v>1</v>
      </c>
      <c r="I190" s="27">
        <v>1.57</v>
      </c>
      <c r="J190" s="40">
        <v>1.57</v>
      </c>
    </row>
    <row r="191" spans="1:10">
      <c r="A191" s="35"/>
      <c r="B191" s="166"/>
      <c r="C191" s="166"/>
      <c r="D191" s="166"/>
      <c r="E191" s="166" t="s">
        <v>90</v>
      </c>
      <c r="F191" s="167">
        <v>60.36</v>
      </c>
      <c r="G191" s="166" t="s">
        <v>91</v>
      </c>
      <c r="H191" s="167">
        <v>0</v>
      </c>
      <c r="I191" s="166" t="s">
        <v>92</v>
      </c>
      <c r="J191" s="36">
        <v>60.36</v>
      </c>
    </row>
    <row r="192" spans="1:10">
      <c r="A192" s="35"/>
      <c r="B192" s="166"/>
      <c r="C192" s="166"/>
      <c r="D192" s="166"/>
      <c r="E192" s="166" t="s">
        <v>93</v>
      </c>
      <c r="F192" s="167">
        <v>14.99</v>
      </c>
      <c r="G192" s="166"/>
      <c r="H192" s="265" t="s">
        <v>94</v>
      </c>
      <c r="I192" s="265"/>
      <c r="J192" s="36">
        <v>81.72</v>
      </c>
    </row>
    <row r="193" spans="1:10" ht="15.75" thickBot="1">
      <c r="A193" s="111"/>
      <c r="B193" s="168"/>
      <c r="C193" s="168"/>
      <c r="D193" s="168"/>
      <c r="E193" s="168"/>
      <c r="F193" s="168"/>
      <c r="G193" s="168" t="s">
        <v>1253</v>
      </c>
      <c r="H193" s="169" t="s">
        <v>1417</v>
      </c>
      <c r="I193" s="168" t="s">
        <v>1255</v>
      </c>
      <c r="J193" s="116">
        <v>258888.95999999999</v>
      </c>
    </row>
    <row r="194" spans="1:10" ht="15" thickTop="1">
      <c r="A194" s="37"/>
      <c r="B194" s="22"/>
      <c r="C194" s="22"/>
      <c r="D194" s="22"/>
      <c r="E194" s="22"/>
      <c r="F194" s="22"/>
      <c r="G194" s="22"/>
      <c r="H194" s="22"/>
      <c r="I194" s="22"/>
      <c r="J194" s="38"/>
    </row>
    <row r="195" spans="1:10" ht="34.5" customHeight="1">
      <c r="A195" s="102" t="s">
        <v>62</v>
      </c>
      <c r="B195" s="89"/>
      <c r="C195" s="89"/>
      <c r="D195" s="89" t="s">
        <v>458</v>
      </c>
      <c r="E195" s="89"/>
      <c r="F195" s="280"/>
      <c r="G195" s="280"/>
      <c r="H195" s="90"/>
      <c r="I195" s="89"/>
      <c r="J195" s="115">
        <v>53426.63</v>
      </c>
    </row>
    <row r="196" spans="1:10" ht="34.5" customHeight="1">
      <c r="A196" s="29" t="s">
        <v>63</v>
      </c>
      <c r="B196" s="9" t="s">
        <v>31</v>
      </c>
      <c r="C196" s="8" t="s">
        <v>83</v>
      </c>
      <c r="D196" s="8" t="s">
        <v>32</v>
      </c>
      <c r="E196" s="271" t="s">
        <v>33</v>
      </c>
      <c r="F196" s="271"/>
      <c r="G196" s="10" t="s">
        <v>84</v>
      </c>
      <c r="H196" s="9" t="s">
        <v>85</v>
      </c>
      <c r="I196" s="9" t="s">
        <v>86</v>
      </c>
      <c r="J196" s="30" t="s">
        <v>87</v>
      </c>
    </row>
    <row r="197" spans="1:10" ht="34.5" customHeight="1">
      <c r="A197" s="31" t="s">
        <v>23</v>
      </c>
      <c r="B197" s="12" t="s">
        <v>459</v>
      </c>
      <c r="C197" s="13" t="s">
        <v>0</v>
      </c>
      <c r="D197" s="13" t="s">
        <v>460</v>
      </c>
      <c r="E197" s="272" t="s">
        <v>1418</v>
      </c>
      <c r="F197" s="272"/>
      <c r="G197" s="14" t="s">
        <v>22</v>
      </c>
      <c r="H197" s="15">
        <v>1</v>
      </c>
      <c r="I197" s="16">
        <v>0.73</v>
      </c>
      <c r="J197" s="32">
        <v>0.73</v>
      </c>
    </row>
    <row r="198" spans="1:10" ht="28.5">
      <c r="A198" s="33" t="s">
        <v>88</v>
      </c>
      <c r="B198" s="17" t="s">
        <v>1423</v>
      </c>
      <c r="C198" s="18" t="s">
        <v>0</v>
      </c>
      <c r="D198" s="18" t="s">
        <v>1424</v>
      </c>
      <c r="E198" s="276" t="s">
        <v>254</v>
      </c>
      <c r="F198" s="276"/>
      <c r="G198" s="19" t="s">
        <v>39</v>
      </c>
      <c r="H198" s="20">
        <v>4.5999999999999999E-3</v>
      </c>
      <c r="I198" s="21">
        <v>29.03</v>
      </c>
      <c r="J198" s="34">
        <v>0.13</v>
      </c>
    </row>
    <row r="199" spans="1:10" ht="28.5">
      <c r="A199" s="33" t="s">
        <v>88</v>
      </c>
      <c r="B199" s="17" t="s">
        <v>1419</v>
      </c>
      <c r="C199" s="18" t="s">
        <v>0</v>
      </c>
      <c r="D199" s="18" t="s">
        <v>1420</v>
      </c>
      <c r="E199" s="276" t="s">
        <v>255</v>
      </c>
      <c r="F199" s="276"/>
      <c r="G199" s="19" t="s">
        <v>37</v>
      </c>
      <c r="H199" s="20">
        <v>1.6999999999999999E-3</v>
      </c>
      <c r="I199" s="21">
        <v>209.56</v>
      </c>
      <c r="J199" s="34">
        <v>0.35</v>
      </c>
    </row>
    <row r="200" spans="1:10" ht="28.5">
      <c r="A200" s="33" t="s">
        <v>88</v>
      </c>
      <c r="B200" s="17" t="s">
        <v>1421</v>
      </c>
      <c r="C200" s="18" t="s">
        <v>0</v>
      </c>
      <c r="D200" s="18" t="s">
        <v>1422</v>
      </c>
      <c r="E200" s="276" t="s">
        <v>255</v>
      </c>
      <c r="F200" s="276"/>
      <c r="G200" s="19" t="s">
        <v>36</v>
      </c>
      <c r="H200" s="20">
        <v>2.8999999999999998E-3</v>
      </c>
      <c r="I200" s="21">
        <v>88.36</v>
      </c>
      <c r="J200" s="34">
        <v>0.25</v>
      </c>
    </row>
    <row r="201" spans="1:10">
      <c r="A201" s="35"/>
      <c r="B201" s="166"/>
      <c r="C201" s="166"/>
      <c r="D201" s="166"/>
      <c r="E201" s="166" t="s">
        <v>90</v>
      </c>
      <c r="F201" s="167">
        <v>0.24</v>
      </c>
      <c r="G201" s="166" t="s">
        <v>91</v>
      </c>
      <c r="H201" s="167">
        <v>0</v>
      </c>
      <c r="I201" s="166" t="s">
        <v>92</v>
      </c>
      <c r="J201" s="36">
        <v>0.24</v>
      </c>
    </row>
    <row r="202" spans="1:10">
      <c r="A202" s="35"/>
      <c r="B202" s="166"/>
      <c r="C202" s="166"/>
      <c r="D202" s="166"/>
      <c r="E202" s="166" t="s">
        <v>93</v>
      </c>
      <c r="F202" s="167">
        <v>0.16</v>
      </c>
      <c r="G202" s="166"/>
      <c r="H202" s="265" t="s">
        <v>94</v>
      </c>
      <c r="I202" s="265"/>
      <c r="J202" s="36">
        <v>0.89</v>
      </c>
    </row>
    <row r="203" spans="1:10" ht="15.75" thickBot="1">
      <c r="A203" s="111"/>
      <c r="B203" s="168"/>
      <c r="C203" s="168"/>
      <c r="D203" s="168"/>
      <c r="E203" s="168"/>
      <c r="F203" s="168"/>
      <c r="G203" s="168" t="s">
        <v>1253</v>
      </c>
      <c r="H203" s="169" t="s">
        <v>1425</v>
      </c>
      <c r="I203" s="168" t="s">
        <v>1255</v>
      </c>
      <c r="J203" s="116">
        <v>3775.16</v>
      </c>
    </row>
    <row r="204" spans="1:10" ht="15" thickTop="1">
      <c r="A204" s="37"/>
      <c r="B204" s="22"/>
      <c r="C204" s="22"/>
      <c r="D204" s="22"/>
      <c r="E204" s="22"/>
      <c r="F204" s="22"/>
      <c r="G204" s="22"/>
      <c r="H204" s="22"/>
      <c r="I204" s="22"/>
      <c r="J204" s="38"/>
    </row>
    <row r="205" spans="1:10" ht="15">
      <c r="A205" s="29" t="s">
        <v>64</v>
      </c>
      <c r="B205" s="9" t="s">
        <v>31</v>
      </c>
      <c r="C205" s="8" t="s">
        <v>83</v>
      </c>
      <c r="D205" s="8" t="s">
        <v>32</v>
      </c>
      <c r="E205" s="271" t="s">
        <v>33</v>
      </c>
      <c r="F205" s="271"/>
      <c r="G205" s="10" t="s">
        <v>84</v>
      </c>
      <c r="H205" s="9" t="s">
        <v>85</v>
      </c>
      <c r="I205" s="9" t="s">
        <v>86</v>
      </c>
      <c r="J205" s="30" t="s">
        <v>87</v>
      </c>
    </row>
    <row r="206" spans="1:10" ht="28.5">
      <c r="A206" s="31" t="s">
        <v>23</v>
      </c>
      <c r="B206" s="12" t="s">
        <v>461</v>
      </c>
      <c r="C206" s="13" t="s">
        <v>73</v>
      </c>
      <c r="D206" s="13" t="s">
        <v>462</v>
      </c>
      <c r="E206" s="272" t="s">
        <v>1426</v>
      </c>
      <c r="F206" s="272"/>
      <c r="G206" s="14" t="s">
        <v>24</v>
      </c>
      <c r="H206" s="15">
        <v>1</v>
      </c>
      <c r="I206" s="16">
        <v>23.89</v>
      </c>
      <c r="J206" s="32">
        <v>23.89</v>
      </c>
    </row>
    <row r="207" spans="1:10" ht="15">
      <c r="A207" s="281" t="s">
        <v>1351</v>
      </c>
      <c r="B207" s="278" t="s">
        <v>31</v>
      </c>
      <c r="C207" s="271" t="s">
        <v>83</v>
      </c>
      <c r="D207" s="271" t="s">
        <v>1352</v>
      </c>
      <c r="E207" s="278" t="s">
        <v>1022</v>
      </c>
      <c r="F207" s="283" t="s">
        <v>1353</v>
      </c>
      <c r="G207" s="278"/>
      <c r="H207" s="283" t="s">
        <v>1025</v>
      </c>
      <c r="I207" s="278"/>
      <c r="J207" s="279" t="s">
        <v>1354</v>
      </c>
    </row>
    <row r="208" spans="1:10" ht="17.25" customHeight="1">
      <c r="A208" s="282"/>
      <c r="B208" s="278"/>
      <c r="C208" s="278"/>
      <c r="D208" s="278"/>
      <c r="E208" s="278"/>
      <c r="F208" s="9" t="s">
        <v>1355</v>
      </c>
      <c r="G208" s="9" t="s">
        <v>1356</v>
      </c>
      <c r="H208" s="9" t="s">
        <v>1355</v>
      </c>
      <c r="I208" s="9" t="s">
        <v>1356</v>
      </c>
      <c r="J208" s="279"/>
    </row>
    <row r="209" spans="1:10" ht="28.5">
      <c r="A209" s="39" t="s">
        <v>96</v>
      </c>
      <c r="B209" s="23" t="s">
        <v>1427</v>
      </c>
      <c r="C209" s="24" t="s">
        <v>73</v>
      </c>
      <c r="D209" s="24" t="s">
        <v>1428</v>
      </c>
      <c r="E209" s="26">
        <v>3</v>
      </c>
      <c r="F209" s="27">
        <v>0.68</v>
      </c>
      <c r="G209" s="27">
        <v>0.32</v>
      </c>
      <c r="H209" s="117">
        <v>270.64999999999998</v>
      </c>
      <c r="I209" s="117">
        <v>81.650000000000006</v>
      </c>
      <c r="J209" s="118">
        <v>630.5</v>
      </c>
    </row>
    <row r="210" spans="1:10" ht="28.5">
      <c r="A210" s="39" t="s">
        <v>96</v>
      </c>
      <c r="B210" s="23" t="s">
        <v>1429</v>
      </c>
      <c r="C210" s="24" t="s">
        <v>73</v>
      </c>
      <c r="D210" s="24" t="s">
        <v>1430</v>
      </c>
      <c r="E210" s="26">
        <v>1</v>
      </c>
      <c r="F210" s="27">
        <v>1</v>
      </c>
      <c r="G210" s="27">
        <v>0</v>
      </c>
      <c r="H210" s="117">
        <v>288.88</v>
      </c>
      <c r="I210" s="117">
        <v>131.22999999999999</v>
      </c>
      <c r="J210" s="118">
        <v>288.88</v>
      </c>
    </row>
    <row r="211" spans="1:10" ht="17.25" customHeight="1">
      <c r="A211" s="266"/>
      <c r="B211" s="267"/>
      <c r="C211" s="267"/>
      <c r="D211" s="267"/>
      <c r="E211" s="267"/>
      <c r="F211" s="267" t="s">
        <v>1359</v>
      </c>
      <c r="G211" s="267"/>
      <c r="H211" s="267"/>
      <c r="I211" s="267"/>
      <c r="J211" s="53">
        <v>919.38250000000005</v>
      </c>
    </row>
    <row r="212" spans="1:10" ht="17.25" customHeight="1">
      <c r="A212" s="29" t="s">
        <v>1431</v>
      </c>
      <c r="B212" s="9" t="s">
        <v>31</v>
      </c>
      <c r="C212" s="8" t="s">
        <v>83</v>
      </c>
      <c r="D212" s="8" t="s">
        <v>1403</v>
      </c>
      <c r="E212" s="9" t="s">
        <v>1022</v>
      </c>
      <c r="F212" s="278" t="s">
        <v>1025</v>
      </c>
      <c r="G212" s="278"/>
      <c r="H212" s="278"/>
      <c r="I212" s="278"/>
      <c r="J212" s="30" t="s">
        <v>1354</v>
      </c>
    </row>
    <row r="213" spans="1:10" ht="17.25" customHeight="1">
      <c r="A213" s="39" t="s">
        <v>96</v>
      </c>
      <c r="B213" s="23" t="s">
        <v>1432</v>
      </c>
      <c r="C213" s="24" t="s">
        <v>73</v>
      </c>
      <c r="D213" s="24" t="s">
        <v>1433</v>
      </c>
      <c r="E213" s="26">
        <v>1</v>
      </c>
      <c r="F213" s="24"/>
      <c r="G213" s="24"/>
      <c r="H213" s="24"/>
      <c r="I213" s="117" t="s">
        <v>1434</v>
      </c>
      <c r="J213" s="118" t="s">
        <v>1434</v>
      </c>
    </row>
    <row r="214" spans="1:10" ht="17.25" customHeight="1">
      <c r="A214" s="266"/>
      <c r="B214" s="267"/>
      <c r="C214" s="267"/>
      <c r="D214" s="267"/>
      <c r="E214" s="267"/>
      <c r="F214" s="267" t="s">
        <v>1435</v>
      </c>
      <c r="G214" s="267"/>
      <c r="H214" s="267"/>
      <c r="I214" s="267"/>
      <c r="J214" s="119">
        <v>0</v>
      </c>
    </row>
    <row r="215" spans="1:10" ht="17.25" customHeight="1">
      <c r="A215" s="266"/>
      <c r="B215" s="267"/>
      <c r="C215" s="267"/>
      <c r="D215" s="267"/>
      <c r="E215" s="267"/>
      <c r="F215" s="267" t="s">
        <v>1436</v>
      </c>
      <c r="G215" s="267"/>
      <c r="H215" s="267"/>
      <c r="I215" s="267"/>
      <c r="J215" s="53">
        <v>22.039100000000001</v>
      </c>
    </row>
    <row r="216" spans="1:10" ht="15">
      <c r="A216" s="266"/>
      <c r="B216" s="267"/>
      <c r="C216" s="267"/>
      <c r="D216" s="267"/>
      <c r="E216" s="267"/>
      <c r="F216" s="267" t="s">
        <v>1017</v>
      </c>
      <c r="G216" s="267"/>
      <c r="H216" s="267"/>
      <c r="I216" s="267"/>
      <c r="J216" s="53">
        <v>941.42160000000001</v>
      </c>
    </row>
    <row r="217" spans="1:10" ht="15">
      <c r="A217" s="266"/>
      <c r="B217" s="267"/>
      <c r="C217" s="267"/>
      <c r="D217" s="267"/>
      <c r="E217" s="267"/>
      <c r="F217" s="267" t="s">
        <v>1018</v>
      </c>
      <c r="G217" s="267"/>
      <c r="H217" s="267"/>
      <c r="I217" s="267"/>
      <c r="J217" s="53">
        <v>40.22</v>
      </c>
    </row>
    <row r="218" spans="1:10" ht="15">
      <c r="A218" s="266"/>
      <c r="B218" s="267"/>
      <c r="C218" s="267"/>
      <c r="D218" s="267"/>
      <c r="E218" s="267"/>
      <c r="F218" s="267" t="s">
        <v>1019</v>
      </c>
      <c r="G218" s="267"/>
      <c r="H218" s="267"/>
      <c r="I218" s="267"/>
      <c r="J218" s="53">
        <v>23.4068</v>
      </c>
    </row>
    <row r="219" spans="1:10" ht="45">
      <c r="A219" s="29" t="s">
        <v>39</v>
      </c>
      <c r="B219" s="9" t="s">
        <v>1976</v>
      </c>
      <c r="C219" s="8" t="s">
        <v>83</v>
      </c>
      <c r="D219" s="8" t="s">
        <v>32</v>
      </c>
      <c r="E219" s="9" t="s">
        <v>1022</v>
      </c>
      <c r="F219" s="278" t="s">
        <v>1977</v>
      </c>
      <c r="G219" s="283"/>
      <c r="H219" s="278"/>
      <c r="I219" s="278"/>
      <c r="J219" s="30" t="s">
        <v>1025</v>
      </c>
    </row>
    <row r="220" spans="1:10" ht="15">
      <c r="A220" s="112"/>
      <c r="B220" s="10"/>
      <c r="C220" s="10"/>
      <c r="D220" s="10"/>
      <c r="E220" s="10"/>
      <c r="F220" s="10" t="s">
        <v>1978</v>
      </c>
      <c r="G220" s="10" t="s">
        <v>1979</v>
      </c>
      <c r="H220" s="10" t="s">
        <v>1980</v>
      </c>
      <c r="I220" s="10" t="s">
        <v>1981</v>
      </c>
      <c r="J220" s="113"/>
    </row>
    <row r="221" spans="1:10" ht="15">
      <c r="A221" s="266"/>
      <c r="B221" s="267"/>
      <c r="C221" s="267"/>
      <c r="D221" s="267"/>
      <c r="E221" s="267"/>
      <c r="F221" s="267" t="s">
        <v>1983</v>
      </c>
      <c r="G221" s="267"/>
      <c r="H221" s="267"/>
      <c r="I221" s="267"/>
      <c r="J221" s="53">
        <v>0</v>
      </c>
    </row>
    <row r="222" spans="1:10">
      <c r="A222" s="35"/>
      <c r="B222" s="166"/>
      <c r="C222" s="166"/>
      <c r="D222" s="166"/>
      <c r="E222" s="166" t="s">
        <v>90</v>
      </c>
      <c r="F222" s="167">
        <v>23.89</v>
      </c>
      <c r="G222" s="166" t="s">
        <v>91</v>
      </c>
      <c r="H222" s="167">
        <v>-23.34</v>
      </c>
      <c r="I222" s="166" t="s">
        <v>92</v>
      </c>
      <c r="J222" s="36">
        <v>0.54796369965191449</v>
      </c>
    </row>
    <row r="223" spans="1:10">
      <c r="A223" s="35"/>
      <c r="B223" s="166"/>
      <c r="C223" s="166"/>
      <c r="D223" s="166"/>
      <c r="E223" s="166" t="s">
        <v>93</v>
      </c>
      <c r="F223" s="167">
        <v>5.37</v>
      </c>
      <c r="G223" s="166"/>
      <c r="H223" s="265" t="s">
        <v>94</v>
      </c>
      <c r="I223" s="265"/>
      <c r="J223" s="36">
        <v>29.26</v>
      </c>
    </row>
    <row r="224" spans="1:10" ht="15.75" thickBot="1">
      <c r="A224" s="111"/>
      <c r="B224" s="168"/>
      <c r="C224" s="168"/>
      <c r="D224" s="168"/>
      <c r="E224" s="168"/>
      <c r="F224" s="168"/>
      <c r="G224" s="168" t="s">
        <v>1253</v>
      </c>
      <c r="H224" s="169" t="s">
        <v>1437</v>
      </c>
      <c r="I224" s="168" t="s">
        <v>1255</v>
      </c>
      <c r="J224" s="116">
        <v>12411.51</v>
      </c>
    </row>
    <row r="225" spans="1:10" ht="15" thickTop="1">
      <c r="A225" s="37"/>
      <c r="B225" s="22"/>
      <c r="C225" s="22"/>
      <c r="D225" s="22"/>
      <c r="E225" s="22"/>
      <c r="F225" s="22"/>
      <c r="G225" s="22"/>
      <c r="H225" s="22"/>
      <c r="I225" s="22"/>
      <c r="J225" s="38"/>
    </row>
    <row r="226" spans="1:10" ht="15">
      <c r="A226" s="29" t="s">
        <v>65</v>
      </c>
      <c r="B226" s="9" t="s">
        <v>31</v>
      </c>
      <c r="C226" s="8" t="s">
        <v>83</v>
      </c>
      <c r="D226" s="8" t="s">
        <v>32</v>
      </c>
      <c r="E226" s="271" t="s">
        <v>33</v>
      </c>
      <c r="F226" s="271"/>
      <c r="G226" s="10" t="s">
        <v>84</v>
      </c>
      <c r="H226" s="9" t="s">
        <v>85</v>
      </c>
      <c r="I226" s="9" t="s">
        <v>86</v>
      </c>
      <c r="J226" s="30" t="s">
        <v>87</v>
      </c>
    </row>
    <row r="227" spans="1:10">
      <c r="A227" s="31" t="s">
        <v>23</v>
      </c>
      <c r="B227" s="12" t="s">
        <v>463</v>
      </c>
      <c r="C227" s="13" t="s">
        <v>73</v>
      </c>
      <c r="D227" s="13" t="s">
        <v>464</v>
      </c>
      <c r="E227" s="272" t="s">
        <v>1426</v>
      </c>
      <c r="F227" s="272"/>
      <c r="G227" s="14" t="s">
        <v>24</v>
      </c>
      <c r="H227" s="15">
        <v>1</v>
      </c>
      <c r="I227" s="16">
        <v>5.18</v>
      </c>
      <c r="J227" s="32">
        <v>5.18</v>
      </c>
    </row>
    <row r="228" spans="1:10" ht="15">
      <c r="A228" s="281" t="s">
        <v>1351</v>
      </c>
      <c r="B228" s="278" t="s">
        <v>31</v>
      </c>
      <c r="C228" s="271" t="s">
        <v>83</v>
      </c>
      <c r="D228" s="271" t="s">
        <v>1352</v>
      </c>
      <c r="E228" s="278" t="s">
        <v>1022</v>
      </c>
      <c r="F228" s="283" t="s">
        <v>1353</v>
      </c>
      <c r="G228" s="278"/>
      <c r="H228" s="283" t="s">
        <v>1025</v>
      </c>
      <c r="I228" s="278"/>
      <c r="J228" s="279" t="s">
        <v>1354</v>
      </c>
    </row>
    <row r="229" spans="1:10" ht="17.25" customHeight="1">
      <c r="A229" s="282"/>
      <c r="B229" s="278"/>
      <c r="C229" s="278"/>
      <c r="D229" s="278"/>
      <c r="E229" s="278"/>
      <c r="F229" s="9" t="s">
        <v>1355</v>
      </c>
      <c r="G229" s="9" t="s">
        <v>1356</v>
      </c>
      <c r="H229" s="9" t="s">
        <v>1355</v>
      </c>
      <c r="I229" s="9" t="s">
        <v>1356</v>
      </c>
      <c r="J229" s="279"/>
    </row>
    <row r="230" spans="1:10" ht="28.5">
      <c r="A230" s="39" t="s">
        <v>96</v>
      </c>
      <c r="B230" s="23" t="s">
        <v>1442</v>
      </c>
      <c r="C230" s="24" t="s">
        <v>73</v>
      </c>
      <c r="D230" s="24" t="s">
        <v>1443</v>
      </c>
      <c r="E230" s="26">
        <v>1</v>
      </c>
      <c r="F230" s="27">
        <v>1</v>
      </c>
      <c r="G230" s="27">
        <v>0</v>
      </c>
      <c r="H230" s="117">
        <v>237.96</v>
      </c>
      <c r="I230" s="117">
        <v>102.39</v>
      </c>
      <c r="J230" s="118">
        <v>237.96</v>
      </c>
    </row>
    <row r="231" spans="1:10" ht="28.5">
      <c r="A231" s="39" t="s">
        <v>96</v>
      </c>
      <c r="B231" s="23" t="s">
        <v>1444</v>
      </c>
      <c r="C231" s="24" t="s">
        <v>73</v>
      </c>
      <c r="D231" s="24" t="s">
        <v>1445</v>
      </c>
      <c r="E231" s="26">
        <v>1</v>
      </c>
      <c r="F231" s="27">
        <v>0.3</v>
      </c>
      <c r="G231" s="27">
        <v>0.7</v>
      </c>
      <c r="H231" s="117">
        <v>323.8</v>
      </c>
      <c r="I231" s="117">
        <v>122.87</v>
      </c>
      <c r="J231" s="118">
        <v>183.15</v>
      </c>
    </row>
    <row r="232" spans="1:10" ht="17.25" customHeight="1">
      <c r="A232" s="39" t="s">
        <v>96</v>
      </c>
      <c r="B232" s="23" t="s">
        <v>1438</v>
      </c>
      <c r="C232" s="24" t="s">
        <v>73</v>
      </c>
      <c r="D232" s="24" t="s">
        <v>1439</v>
      </c>
      <c r="E232" s="26">
        <v>1</v>
      </c>
      <c r="F232" s="27">
        <v>0.52</v>
      </c>
      <c r="G232" s="27">
        <v>0.48</v>
      </c>
      <c r="H232" s="117">
        <v>4.9400000000000004</v>
      </c>
      <c r="I232" s="117">
        <v>3.44</v>
      </c>
      <c r="J232" s="118">
        <v>4.22</v>
      </c>
    </row>
    <row r="233" spans="1:10" ht="17.25" customHeight="1">
      <c r="A233" s="39" t="s">
        <v>96</v>
      </c>
      <c r="B233" s="23" t="s">
        <v>1440</v>
      </c>
      <c r="C233" s="24" t="s">
        <v>73</v>
      </c>
      <c r="D233" s="24" t="s">
        <v>1441</v>
      </c>
      <c r="E233" s="26">
        <v>1</v>
      </c>
      <c r="F233" s="27">
        <v>0.9</v>
      </c>
      <c r="G233" s="27">
        <v>0.1</v>
      </c>
      <c r="H233" s="117">
        <v>322.67</v>
      </c>
      <c r="I233" s="117">
        <v>83</v>
      </c>
      <c r="J233" s="118">
        <v>298.7</v>
      </c>
    </row>
    <row r="234" spans="1:10" ht="17.25" customHeight="1">
      <c r="A234" s="39" t="s">
        <v>96</v>
      </c>
      <c r="B234" s="23" t="s">
        <v>1446</v>
      </c>
      <c r="C234" s="24" t="s">
        <v>73</v>
      </c>
      <c r="D234" s="24" t="s">
        <v>1447</v>
      </c>
      <c r="E234" s="26">
        <v>1</v>
      </c>
      <c r="F234" s="27">
        <v>0.52</v>
      </c>
      <c r="G234" s="27">
        <v>0.48</v>
      </c>
      <c r="H234" s="117">
        <v>153.18</v>
      </c>
      <c r="I234" s="117">
        <v>56.99</v>
      </c>
      <c r="J234" s="118">
        <v>107.01</v>
      </c>
    </row>
    <row r="235" spans="1:10" ht="17.25" customHeight="1">
      <c r="A235" s="266"/>
      <c r="B235" s="267"/>
      <c r="C235" s="267"/>
      <c r="D235" s="267"/>
      <c r="E235" s="267"/>
      <c r="F235" s="267" t="s">
        <v>1359</v>
      </c>
      <c r="G235" s="267"/>
      <c r="H235" s="267"/>
      <c r="I235" s="267"/>
      <c r="J235" s="53">
        <v>831.04060000000004</v>
      </c>
    </row>
    <row r="236" spans="1:10" ht="17.25" customHeight="1">
      <c r="A236" s="29" t="s">
        <v>1431</v>
      </c>
      <c r="B236" s="9" t="s">
        <v>31</v>
      </c>
      <c r="C236" s="8" t="s">
        <v>83</v>
      </c>
      <c r="D236" s="8" t="s">
        <v>1403</v>
      </c>
      <c r="E236" s="9" t="s">
        <v>1022</v>
      </c>
      <c r="F236" s="278" t="s">
        <v>1025</v>
      </c>
      <c r="G236" s="278"/>
      <c r="H236" s="278"/>
      <c r="I236" s="278"/>
      <c r="J236" s="30" t="s">
        <v>1354</v>
      </c>
    </row>
    <row r="237" spans="1:10" ht="28.5">
      <c r="A237" s="39" t="s">
        <v>96</v>
      </c>
      <c r="B237" s="23" t="s">
        <v>1432</v>
      </c>
      <c r="C237" s="24" t="s">
        <v>73</v>
      </c>
      <c r="D237" s="24" t="s">
        <v>1433</v>
      </c>
      <c r="E237" s="26">
        <v>1</v>
      </c>
      <c r="F237" s="24"/>
      <c r="G237" s="24"/>
      <c r="H237" s="24"/>
      <c r="I237" s="117" t="s">
        <v>1434</v>
      </c>
      <c r="J237" s="118" t="s">
        <v>1434</v>
      </c>
    </row>
    <row r="238" spans="1:10" ht="15">
      <c r="A238" s="266"/>
      <c r="B238" s="267"/>
      <c r="C238" s="267"/>
      <c r="D238" s="267"/>
      <c r="E238" s="267"/>
      <c r="F238" s="267" t="s">
        <v>1435</v>
      </c>
      <c r="G238" s="267"/>
      <c r="H238" s="267"/>
      <c r="I238" s="267"/>
      <c r="J238" s="119">
        <v>0</v>
      </c>
    </row>
    <row r="239" spans="1:10" ht="15">
      <c r="A239" s="266"/>
      <c r="B239" s="267"/>
      <c r="C239" s="267"/>
      <c r="D239" s="267"/>
      <c r="E239" s="267"/>
      <c r="F239" s="267" t="s">
        <v>1436</v>
      </c>
      <c r="G239" s="267"/>
      <c r="H239" s="267"/>
      <c r="I239" s="267"/>
      <c r="J239" s="53">
        <v>22.039100000000001</v>
      </c>
    </row>
    <row r="240" spans="1:10" ht="15">
      <c r="A240" s="266"/>
      <c r="B240" s="267"/>
      <c r="C240" s="267"/>
      <c r="D240" s="267"/>
      <c r="E240" s="267"/>
      <c r="F240" s="267" t="s">
        <v>1017</v>
      </c>
      <c r="G240" s="267"/>
      <c r="H240" s="267"/>
      <c r="I240" s="267"/>
      <c r="J240" s="53">
        <v>853.0797</v>
      </c>
    </row>
    <row r="241" spans="1:10" ht="15">
      <c r="A241" s="266"/>
      <c r="B241" s="267"/>
      <c r="C241" s="267"/>
      <c r="D241" s="267"/>
      <c r="E241" s="267"/>
      <c r="F241" s="267" t="s">
        <v>1018</v>
      </c>
      <c r="G241" s="267"/>
      <c r="H241" s="267"/>
      <c r="I241" s="267"/>
      <c r="J241" s="53">
        <v>168.2</v>
      </c>
    </row>
    <row r="242" spans="1:10" ht="15">
      <c r="A242" s="266"/>
      <c r="B242" s="267"/>
      <c r="C242" s="267"/>
      <c r="D242" s="267"/>
      <c r="E242" s="267"/>
      <c r="F242" s="267" t="s">
        <v>1019</v>
      </c>
      <c r="G242" s="267"/>
      <c r="H242" s="267"/>
      <c r="I242" s="267"/>
      <c r="J242" s="53">
        <v>5.0717999999999996</v>
      </c>
    </row>
    <row r="243" spans="1:10" ht="45">
      <c r="A243" s="29" t="s">
        <v>39</v>
      </c>
      <c r="B243" s="9" t="s">
        <v>1976</v>
      </c>
      <c r="C243" s="8" t="s">
        <v>83</v>
      </c>
      <c r="D243" s="8" t="s">
        <v>32</v>
      </c>
      <c r="E243" s="9" t="s">
        <v>1022</v>
      </c>
      <c r="F243" s="278" t="s">
        <v>1977</v>
      </c>
      <c r="G243" s="283"/>
      <c r="H243" s="278"/>
      <c r="I243" s="278"/>
      <c r="J243" s="30" t="s">
        <v>1025</v>
      </c>
    </row>
    <row r="244" spans="1:10" ht="34.5" customHeight="1">
      <c r="A244" s="112"/>
      <c r="B244" s="10"/>
      <c r="C244" s="10"/>
      <c r="D244" s="10"/>
      <c r="E244" s="10"/>
      <c r="F244" s="10" t="s">
        <v>1978</v>
      </c>
      <c r="G244" s="10" t="s">
        <v>1979</v>
      </c>
      <c r="H244" s="10" t="s">
        <v>1980</v>
      </c>
      <c r="I244" s="10" t="s">
        <v>1981</v>
      </c>
      <c r="J244" s="113"/>
    </row>
    <row r="245" spans="1:10" ht="34.5" customHeight="1">
      <c r="A245" s="266"/>
      <c r="B245" s="267"/>
      <c r="C245" s="267"/>
      <c r="D245" s="267"/>
      <c r="E245" s="267"/>
      <c r="F245" s="267" t="s">
        <v>1983</v>
      </c>
      <c r="G245" s="267"/>
      <c r="H245" s="267"/>
      <c r="I245" s="267"/>
      <c r="J245" s="53">
        <v>0</v>
      </c>
    </row>
    <row r="246" spans="1:10" ht="34.5" customHeight="1">
      <c r="A246" s="35"/>
      <c r="B246" s="166"/>
      <c r="C246" s="166"/>
      <c r="D246" s="166"/>
      <c r="E246" s="166" t="s">
        <v>90</v>
      </c>
      <c r="F246" s="167">
        <v>0.13</v>
      </c>
      <c r="G246" s="166" t="s">
        <v>91</v>
      </c>
      <c r="H246" s="167">
        <v>0</v>
      </c>
      <c r="I246" s="166" t="s">
        <v>92</v>
      </c>
      <c r="J246" s="36">
        <v>0.13102913198573127</v>
      </c>
    </row>
    <row r="247" spans="1:10" ht="34.5" customHeight="1">
      <c r="A247" s="35"/>
      <c r="B247" s="166"/>
      <c r="C247" s="166"/>
      <c r="D247" s="166"/>
      <c r="E247" s="166" t="s">
        <v>93</v>
      </c>
      <c r="F247" s="167">
        <v>1.1599999999999999</v>
      </c>
      <c r="G247" s="166"/>
      <c r="H247" s="265" t="s">
        <v>94</v>
      </c>
      <c r="I247" s="265"/>
      <c r="J247" s="36">
        <v>6.34</v>
      </c>
    </row>
    <row r="248" spans="1:10" ht="15.75" thickBot="1">
      <c r="A248" s="111"/>
      <c r="B248" s="168"/>
      <c r="C248" s="168"/>
      <c r="D248" s="168"/>
      <c r="E248" s="168"/>
      <c r="F248" s="168"/>
      <c r="G248" s="168" t="s">
        <v>1253</v>
      </c>
      <c r="H248" s="169" t="s">
        <v>1448</v>
      </c>
      <c r="I248" s="168" t="s">
        <v>1255</v>
      </c>
      <c r="J248" s="116">
        <v>37239.96</v>
      </c>
    </row>
    <row r="249" spans="1:10" ht="15" thickTop="1">
      <c r="A249" s="37"/>
      <c r="B249" s="22"/>
      <c r="C249" s="22"/>
      <c r="D249" s="22"/>
      <c r="E249" s="22"/>
      <c r="F249" s="22"/>
      <c r="G249" s="22"/>
      <c r="H249" s="22"/>
      <c r="I249" s="22"/>
      <c r="J249" s="38"/>
    </row>
    <row r="250" spans="1:10" ht="15">
      <c r="A250" s="102" t="s">
        <v>66</v>
      </c>
      <c r="B250" s="89"/>
      <c r="C250" s="89"/>
      <c r="D250" s="89" t="s">
        <v>465</v>
      </c>
      <c r="E250" s="89"/>
      <c r="F250" s="280"/>
      <c r="G250" s="280"/>
      <c r="H250" s="90"/>
      <c r="I250" s="89"/>
      <c r="J250" s="115">
        <v>1042561.63</v>
      </c>
    </row>
    <row r="251" spans="1:10" ht="15">
      <c r="A251" s="102" t="s">
        <v>67</v>
      </c>
      <c r="B251" s="89"/>
      <c r="C251" s="89"/>
      <c r="D251" s="89" t="s">
        <v>352</v>
      </c>
      <c r="E251" s="89"/>
      <c r="F251" s="280"/>
      <c r="G251" s="280"/>
      <c r="H251" s="90"/>
      <c r="I251" s="89"/>
      <c r="J251" s="115">
        <v>420018.83</v>
      </c>
    </row>
    <row r="252" spans="1:10" ht="15">
      <c r="A252" s="29" t="s">
        <v>466</v>
      </c>
      <c r="B252" s="9" t="s">
        <v>31</v>
      </c>
      <c r="C252" s="8" t="s">
        <v>83</v>
      </c>
      <c r="D252" s="8" t="s">
        <v>32</v>
      </c>
      <c r="E252" s="271" t="s">
        <v>33</v>
      </c>
      <c r="F252" s="271"/>
      <c r="G252" s="10" t="s">
        <v>84</v>
      </c>
      <c r="H252" s="9" t="s">
        <v>85</v>
      </c>
      <c r="I252" s="9" t="s">
        <v>86</v>
      </c>
      <c r="J252" s="30" t="s">
        <v>87</v>
      </c>
    </row>
    <row r="253" spans="1:10" ht="28.5">
      <c r="A253" s="31" t="s">
        <v>23</v>
      </c>
      <c r="B253" s="12" t="s">
        <v>138</v>
      </c>
      <c r="C253" s="13" t="s">
        <v>0</v>
      </c>
      <c r="D253" s="13" t="s">
        <v>139</v>
      </c>
      <c r="E253" s="272" t="s">
        <v>250</v>
      </c>
      <c r="F253" s="272"/>
      <c r="G253" s="14" t="s">
        <v>8</v>
      </c>
      <c r="H253" s="15">
        <v>1</v>
      </c>
      <c r="I253" s="16">
        <v>12.38</v>
      </c>
      <c r="J253" s="32">
        <v>12.38</v>
      </c>
    </row>
    <row r="254" spans="1:10" ht="28.5">
      <c r="A254" s="33" t="s">
        <v>88</v>
      </c>
      <c r="B254" s="17" t="s">
        <v>1449</v>
      </c>
      <c r="C254" s="18" t="s">
        <v>0</v>
      </c>
      <c r="D254" s="18" t="s">
        <v>1450</v>
      </c>
      <c r="E254" s="276" t="s">
        <v>254</v>
      </c>
      <c r="F254" s="276"/>
      <c r="G254" s="19" t="s">
        <v>39</v>
      </c>
      <c r="H254" s="20">
        <v>3.1E-2</v>
      </c>
      <c r="I254" s="21">
        <v>27.45</v>
      </c>
      <c r="J254" s="34">
        <v>0.85</v>
      </c>
    </row>
    <row r="255" spans="1:10" ht="34.5" customHeight="1">
      <c r="A255" s="33" t="s">
        <v>88</v>
      </c>
      <c r="B255" s="17" t="s">
        <v>556</v>
      </c>
      <c r="C255" s="18" t="s">
        <v>0</v>
      </c>
      <c r="D255" s="18" t="s">
        <v>557</v>
      </c>
      <c r="E255" s="276" t="s">
        <v>951</v>
      </c>
      <c r="F255" s="276"/>
      <c r="G255" s="19" t="s">
        <v>8</v>
      </c>
      <c r="H255" s="20">
        <v>1</v>
      </c>
      <c r="I255" s="21">
        <v>8.26</v>
      </c>
      <c r="J255" s="34">
        <v>8.26</v>
      </c>
    </row>
    <row r="256" spans="1:10" ht="34.5" customHeight="1">
      <c r="A256" s="33" t="s">
        <v>88</v>
      </c>
      <c r="B256" s="17" t="s">
        <v>1451</v>
      </c>
      <c r="C256" s="18" t="s">
        <v>0</v>
      </c>
      <c r="D256" s="18" t="s">
        <v>1452</v>
      </c>
      <c r="E256" s="276" t="s">
        <v>254</v>
      </c>
      <c r="F256" s="276"/>
      <c r="G256" s="19" t="s">
        <v>39</v>
      </c>
      <c r="H256" s="20">
        <v>8.1000000000000003E-2</v>
      </c>
      <c r="I256" s="21">
        <v>33.369999999999997</v>
      </c>
      <c r="J256" s="34">
        <v>2.7</v>
      </c>
    </row>
    <row r="257" spans="1:10" ht="34.5" customHeight="1">
      <c r="A257" s="39" t="s">
        <v>96</v>
      </c>
      <c r="B257" s="23" t="s">
        <v>1455</v>
      </c>
      <c r="C257" s="24" t="s">
        <v>0</v>
      </c>
      <c r="D257" s="24" t="s">
        <v>1456</v>
      </c>
      <c r="E257" s="274" t="s">
        <v>97</v>
      </c>
      <c r="F257" s="274"/>
      <c r="G257" s="25" t="s">
        <v>6</v>
      </c>
      <c r="H257" s="26">
        <v>0.39900000000000002</v>
      </c>
      <c r="I257" s="27">
        <v>0.21</v>
      </c>
      <c r="J257" s="40">
        <v>8.3790000000000003E-2</v>
      </c>
    </row>
    <row r="258" spans="1:10" ht="34.5" customHeight="1">
      <c r="A258" s="39" t="s">
        <v>96</v>
      </c>
      <c r="B258" s="23" t="s">
        <v>1453</v>
      </c>
      <c r="C258" s="24" t="s">
        <v>0</v>
      </c>
      <c r="D258" s="24" t="s">
        <v>1454</v>
      </c>
      <c r="E258" s="274" t="s">
        <v>97</v>
      </c>
      <c r="F258" s="274"/>
      <c r="G258" s="25" t="s">
        <v>8</v>
      </c>
      <c r="H258" s="26">
        <v>2.5000000000000001E-2</v>
      </c>
      <c r="I258" s="27">
        <v>19.920000000000002</v>
      </c>
      <c r="J258" s="40">
        <v>0.498</v>
      </c>
    </row>
    <row r="259" spans="1:10" ht="34.5" customHeight="1">
      <c r="A259" s="35"/>
      <c r="B259" s="166"/>
      <c r="C259" s="166"/>
      <c r="D259" s="166"/>
      <c r="E259" s="166" t="s">
        <v>90</v>
      </c>
      <c r="F259" s="167">
        <v>2.98</v>
      </c>
      <c r="G259" s="166" t="s">
        <v>91</v>
      </c>
      <c r="H259" s="167">
        <v>0</v>
      </c>
      <c r="I259" s="166" t="s">
        <v>92</v>
      </c>
      <c r="J259" s="36">
        <v>2.98</v>
      </c>
    </row>
    <row r="260" spans="1:10">
      <c r="A260" s="35"/>
      <c r="B260" s="166"/>
      <c r="C260" s="166"/>
      <c r="D260" s="166"/>
      <c r="E260" s="166" t="s">
        <v>93</v>
      </c>
      <c r="F260" s="167">
        <v>2.78</v>
      </c>
      <c r="G260" s="166"/>
      <c r="H260" s="265" t="s">
        <v>94</v>
      </c>
      <c r="I260" s="265"/>
      <c r="J260" s="36">
        <v>15.16</v>
      </c>
    </row>
    <row r="261" spans="1:10" ht="15.75" thickBot="1">
      <c r="A261" s="111"/>
      <c r="B261" s="168"/>
      <c r="C261" s="168"/>
      <c r="D261" s="168"/>
      <c r="E261" s="168"/>
      <c r="F261" s="168"/>
      <c r="G261" s="168" t="s">
        <v>1253</v>
      </c>
      <c r="H261" s="169" t="s">
        <v>1457</v>
      </c>
      <c r="I261" s="168" t="s">
        <v>1255</v>
      </c>
      <c r="J261" s="116">
        <v>83364.84</v>
      </c>
    </row>
    <row r="262" spans="1:10" ht="15" thickTop="1">
      <c r="A262" s="37"/>
      <c r="B262" s="22"/>
      <c r="C262" s="22"/>
      <c r="D262" s="22"/>
      <c r="E262" s="22"/>
      <c r="F262" s="22"/>
      <c r="G262" s="22"/>
      <c r="H262" s="22"/>
      <c r="I262" s="22"/>
      <c r="J262" s="38"/>
    </row>
    <row r="263" spans="1:10" ht="15">
      <c r="A263" s="29" t="s">
        <v>467</v>
      </c>
      <c r="B263" s="9" t="s">
        <v>31</v>
      </c>
      <c r="C263" s="8" t="s">
        <v>83</v>
      </c>
      <c r="D263" s="8" t="s">
        <v>32</v>
      </c>
      <c r="E263" s="271" t="s">
        <v>33</v>
      </c>
      <c r="F263" s="271"/>
      <c r="G263" s="10" t="s">
        <v>84</v>
      </c>
      <c r="H263" s="9" t="s">
        <v>85</v>
      </c>
      <c r="I263" s="9" t="s">
        <v>86</v>
      </c>
      <c r="J263" s="30" t="s">
        <v>87</v>
      </c>
    </row>
    <row r="264" spans="1:10" ht="28.5">
      <c r="A264" s="31" t="s">
        <v>23</v>
      </c>
      <c r="B264" s="12" t="s">
        <v>357</v>
      </c>
      <c r="C264" s="13" t="s">
        <v>0</v>
      </c>
      <c r="D264" s="13" t="s">
        <v>358</v>
      </c>
      <c r="E264" s="272" t="s">
        <v>250</v>
      </c>
      <c r="F264" s="272"/>
      <c r="G264" s="14" t="s">
        <v>22</v>
      </c>
      <c r="H264" s="15">
        <v>1</v>
      </c>
      <c r="I264" s="16">
        <v>149.16999999999999</v>
      </c>
      <c r="J264" s="32">
        <v>149.16999999999999</v>
      </c>
    </row>
    <row r="265" spans="1:10" ht="28.5">
      <c r="A265" s="33" t="s">
        <v>88</v>
      </c>
      <c r="B265" s="17" t="s">
        <v>1257</v>
      </c>
      <c r="C265" s="18" t="s">
        <v>0</v>
      </c>
      <c r="D265" s="18" t="s">
        <v>1258</v>
      </c>
      <c r="E265" s="276" t="s">
        <v>255</v>
      </c>
      <c r="F265" s="276"/>
      <c r="G265" s="19" t="s">
        <v>37</v>
      </c>
      <c r="H265" s="20">
        <v>7.0000000000000007E-2</v>
      </c>
      <c r="I265" s="21">
        <v>42</v>
      </c>
      <c r="J265" s="34">
        <v>2.94</v>
      </c>
    </row>
    <row r="266" spans="1:10" ht="28.5">
      <c r="A266" s="33" t="s">
        <v>88</v>
      </c>
      <c r="B266" s="17" t="s">
        <v>1259</v>
      </c>
      <c r="C266" s="18" t="s">
        <v>0</v>
      </c>
      <c r="D266" s="18" t="s">
        <v>1260</v>
      </c>
      <c r="E266" s="276" t="s">
        <v>254</v>
      </c>
      <c r="F266" s="276"/>
      <c r="G266" s="19" t="s">
        <v>39</v>
      </c>
      <c r="H266" s="20">
        <v>1.081</v>
      </c>
      <c r="I266" s="21">
        <v>27.03</v>
      </c>
      <c r="J266" s="34">
        <v>29.21</v>
      </c>
    </row>
    <row r="267" spans="1:10" ht="28.5">
      <c r="A267" s="33" t="s">
        <v>88</v>
      </c>
      <c r="B267" s="17" t="s">
        <v>1243</v>
      </c>
      <c r="C267" s="18" t="s">
        <v>0</v>
      </c>
      <c r="D267" s="18" t="s">
        <v>1244</v>
      </c>
      <c r="E267" s="276" t="s">
        <v>254</v>
      </c>
      <c r="F267" s="276"/>
      <c r="G267" s="19" t="s">
        <v>39</v>
      </c>
      <c r="H267" s="20">
        <v>2.3919999999999999</v>
      </c>
      <c r="I267" s="21">
        <v>32.89</v>
      </c>
      <c r="J267" s="34">
        <v>78.67</v>
      </c>
    </row>
    <row r="268" spans="1:10" ht="28.5">
      <c r="A268" s="33" t="s">
        <v>88</v>
      </c>
      <c r="B268" s="17" t="s">
        <v>1261</v>
      </c>
      <c r="C268" s="18" t="s">
        <v>0</v>
      </c>
      <c r="D268" s="18" t="s">
        <v>1262</v>
      </c>
      <c r="E268" s="276" t="s">
        <v>255</v>
      </c>
      <c r="F268" s="276"/>
      <c r="G268" s="19" t="s">
        <v>36</v>
      </c>
      <c r="H268" s="20">
        <v>0.28199999999999997</v>
      </c>
      <c r="I268" s="21">
        <v>40.450000000000003</v>
      </c>
      <c r="J268" s="34">
        <v>11.4</v>
      </c>
    </row>
    <row r="269" spans="1:10" ht="28.5">
      <c r="A269" s="39" t="s">
        <v>96</v>
      </c>
      <c r="B269" s="23" t="s">
        <v>1466</v>
      </c>
      <c r="C269" s="24" t="s">
        <v>0</v>
      </c>
      <c r="D269" s="24" t="s">
        <v>1467</v>
      </c>
      <c r="E269" s="274" t="s">
        <v>97</v>
      </c>
      <c r="F269" s="274"/>
      <c r="G269" s="25" t="s">
        <v>7</v>
      </c>
      <c r="H269" s="26">
        <v>3.609</v>
      </c>
      <c r="I269" s="27">
        <v>2.66</v>
      </c>
      <c r="J269" s="40">
        <v>9.5999400000000001</v>
      </c>
    </row>
    <row r="270" spans="1:10">
      <c r="A270" s="39" t="s">
        <v>96</v>
      </c>
      <c r="B270" s="23" t="s">
        <v>1462</v>
      </c>
      <c r="C270" s="24" t="s">
        <v>0</v>
      </c>
      <c r="D270" s="24" t="s">
        <v>1463</v>
      </c>
      <c r="E270" s="274" t="s">
        <v>97</v>
      </c>
      <c r="F270" s="274"/>
      <c r="G270" s="25" t="s">
        <v>8</v>
      </c>
      <c r="H270" s="26">
        <v>5.0000000000000001E-3</v>
      </c>
      <c r="I270" s="27">
        <v>19.68</v>
      </c>
      <c r="J270" s="40">
        <v>9.8400000000000001E-2</v>
      </c>
    </row>
    <row r="271" spans="1:10">
      <c r="A271" s="39" t="s">
        <v>96</v>
      </c>
      <c r="B271" s="23" t="s">
        <v>1464</v>
      </c>
      <c r="C271" s="24" t="s">
        <v>0</v>
      </c>
      <c r="D271" s="24" t="s">
        <v>1465</v>
      </c>
      <c r="E271" s="274" t="s">
        <v>97</v>
      </c>
      <c r="F271" s="274"/>
      <c r="G271" s="25" t="s">
        <v>8</v>
      </c>
      <c r="H271" s="26">
        <v>3.7999999999999999E-2</v>
      </c>
      <c r="I271" s="27">
        <v>17.899999999999999</v>
      </c>
      <c r="J271" s="40">
        <v>0.68020000000000003</v>
      </c>
    </row>
    <row r="272" spans="1:10" ht="34.5" customHeight="1">
      <c r="A272" s="39" t="s">
        <v>96</v>
      </c>
      <c r="B272" s="23" t="s">
        <v>1458</v>
      </c>
      <c r="C272" s="24" t="s">
        <v>0</v>
      </c>
      <c r="D272" s="24" t="s">
        <v>1459</v>
      </c>
      <c r="E272" s="274" t="s">
        <v>97</v>
      </c>
      <c r="F272" s="274"/>
      <c r="G272" s="25" t="s">
        <v>8</v>
      </c>
      <c r="H272" s="26">
        <v>4.7E-2</v>
      </c>
      <c r="I272" s="27">
        <v>21.68</v>
      </c>
      <c r="J272" s="40">
        <v>1.0189600000000001</v>
      </c>
    </row>
    <row r="273" spans="1:10" ht="34.5" customHeight="1">
      <c r="A273" s="39" t="s">
        <v>96</v>
      </c>
      <c r="B273" s="23" t="s">
        <v>1460</v>
      </c>
      <c r="C273" s="24" t="s">
        <v>0</v>
      </c>
      <c r="D273" s="24" t="s">
        <v>1461</v>
      </c>
      <c r="E273" s="274" t="s">
        <v>97</v>
      </c>
      <c r="F273" s="274"/>
      <c r="G273" s="25" t="s">
        <v>42</v>
      </c>
      <c r="H273" s="26">
        <v>1.67E-2</v>
      </c>
      <c r="I273" s="27">
        <v>6.19</v>
      </c>
      <c r="J273" s="40">
        <v>0.10337300000000001</v>
      </c>
    </row>
    <row r="274" spans="1:10" ht="34.5" customHeight="1">
      <c r="A274" s="39" t="s">
        <v>96</v>
      </c>
      <c r="B274" s="23" t="s">
        <v>1468</v>
      </c>
      <c r="C274" s="24" t="s">
        <v>0</v>
      </c>
      <c r="D274" s="24" t="s">
        <v>1469</v>
      </c>
      <c r="E274" s="274" t="s">
        <v>97</v>
      </c>
      <c r="F274" s="274"/>
      <c r="G274" s="25" t="s">
        <v>7</v>
      </c>
      <c r="H274" s="26">
        <v>1.2270000000000001</v>
      </c>
      <c r="I274" s="27">
        <v>12.62</v>
      </c>
      <c r="J274" s="40">
        <v>15.48474</v>
      </c>
    </row>
    <row r="275" spans="1:10" ht="34.5" customHeight="1">
      <c r="A275" s="35"/>
      <c r="B275" s="166"/>
      <c r="C275" s="166"/>
      <c r="D275" s="166"/>
      <c r="E275" s="166" t="s">
        <v>90</v>
      </c>
      <c r="F275" s="167">
        <v>96.58</v>
      </c>
      <c r="G275" s="166" t="s">
        <v>91</v>
      </c>
      <c r="H275" s="167">
        <v>0</v>
      </c>
      <c r="I275" s="166" t="s">
        <v>92</v>
      </c>
      <c r="J275" s="36">
        <v>96.58</v>
      </c>
    </row>
    <row r="276" spans="1:10">
      <c r="A276" s="35"/>
      <c r="B276" s="166"/>
      <c r="C276" s="166"/>
      <c r="D276" s="166"/>
      <c r="E276" s="166" t="s">
        <v>93</v>
      </c>
      <c r="F276" s="167">
        <v>33.520000000000003</v>
      </c>
      <c r="G276" s="166"/>
      <c r="H276" s="265" t="s">
        <v>94</v>
      </c>
      <c r="I276" s="265"/>
      <c r="J276" s="36">
        <v>182.69</v>
      </c>
    </row>
    <row r="277" spans="1:10" ht="15.75" thickBot="1">
      <c r="A277" s="111"/>
      <c r="B277" s="168"/>
      <c r="C277" s="168"/>
      <c r="D277" s="168"/>
      <c r="E277" s="168"/>
      <c r="F277" s="168"/>
      <c r="G277" s="168" t="s">
        <v>1253</v>
      </c>
      <c r="H277" s="169" t="s">
        <v>924</v>
      </c>
      <c r="I277" s="168" t="s">
        <v>1255</v>
      </c>
      <c r="J277" s="116">
        <v>96628.39</v>
      </c>
    </row>
    <row r="278" spans="1:10" ht="15" thickTop="1">
      <c r="A278" s="37"/>
      <c r="B278" s="22"/>
      <c r="C278" s="22"/>
      <c r="D278" s="22"/>
      <c r="E278" s="22"/>
      <c r="F278" s="22"/>
      <c r="G278" s="22"/>
      <c r="H278" s="22"/>
      <c r="I278" s="22"/>
      <c r="J278" s="38"/>
    </row>
    <row r="279" spans="1:10" ht="15">
      <c r="A279" s="29" t="s">
        <v>468</v>
      </c>
      <c r="B279" s="9" t="s">
        <v>31</v>
      </c>
      <c r="C279" s="8" t="s">
        <v>83</v>
      </c>
      <c r="D279" s="8" t="s">
        <v>32</v>
      </c>
      <c r="E279" s="271" t="s">
        <v>33</v>
      </c>
      <c r="F279" s="271"/>
      <c r="G279" s="10" t="s">
        <v>84</v>
      </c>
      <c r="H279" s="9" t="s">
        <v>85</v>
      </c>
      <c r="I279" s="9" t="s">
        <v>86</v>
      </c>
      <c r="J279" s="30" t="s">
        <v>87</v>
      </c>
    </row>
    <row r="280" spans="1:10" ht="42.75">
      <c r="A280" s="31" t="s">
        <v>23</v>
      </c>
      <c r="B280" s="12" t="s">
        <v>359</v>
      </c>
      <c r="C280" s="13" t="s">
        <v>58</v>
      </c>
      <c r="D280" s="13" t="s">
        <v>469</v>
      </c>
      <c r="E280" s="272" t="s">
        <v>250</v>
      </c>
      <c r="F280" s="272"/>
      <c r="G280" s="14" t="s">
        <v>24</v>
      </c>
      <c r="H280" s="15">
        <v>1</v>
      </c>
      <c r="I280" s="16">
        <v>799.81</v>
      </c>
      <c r="J280" s="32">
        <v>799.81</v>
      </c>
    </row>
    <row r="281" spans="1:10" ht="28.5">
      <c r="A281" s="33" t="s">
        <v>88</v>
      </c>
      <c r="B281" s="17" t="s">
        <v>99</v>
      </c>
      <c r="C281" s="18" t="s">
        <v>0</v>
      </c>
      <c r="D281" s="18" t="s">
        <v>41</v>
      </c>
      <c r="E281" s="276" t="s">
        <v>255</v>
      </c>
      <c r="F281" s="276"/>
      <c r="G281" s="19" t="s">
        <v>36</v>
      </c>
      <c r="H281" s="20">
        <v>0.13300000000000001</v>
      </c>
      <c r="I281" s="21">
        <v>0.56000000000000005</v>
      </c>
      <c r="J281" s="34">
        <v>7.0000000000000007E-2</v>
      </c>
    </row>
    <row r="282" spans="1:10" ht="34.5" customHeight="1">
      <c r="A282" s="33" t="s">
        <v>88</v>
      </c>
      <c r="B282" s="17" t="s">
        <v>98</v>
      </c>
      <c r="C282" s="18" t="s">
        <v>0</v>
      </c>
      <c r="D282" s="18" t="s">
        <v>40</v>
      </c>
      <c r="E282" s="276" t="s">
        <v>255</v>
      </c>
      <c r="F282" s="276"/>
      <c r="G282" s="19" t="s">
        <v>37</v>
      </c>
      <c r="H282" s="20">
        <v>0.161</v>
      </c>
      <c r="I282" s="21">
        <v>1.49</v>
      </c>
      <c r="J282" s="34">
        <v>0.23</v>
      </c>
    </row>
    <row r="283" spans="1:10" ht="34.5" customHeight="1">
      <c r="A283" s="33" t="s">
        <v>88</v>
      </c>
      <c r="B283" s="17" t="s">
        <v>95</v>
      </c>
      <c r="C283" s="18" t="s">
        <v>0</v>
      </c>
      <c r="D283" s="18" t="s">
        <v>43</v>
      </c>
      <c r="E283" s="276" t="s">
        <v>254</v>
      </c>
      <c r="F283" s="276"/>
      <c r="G283" s="19" t="s">
        <v>39</v>
      </c>
      <c r="H283" s="20">
        <v>0.58699999999999997</v>
      </c>
      <c r="I283" s="21">
        <v>33.619999999999997</v>
      </c>
      <c r="J283" s="34">
        <v>19.73</v>
      </c>
    </row>
    <row r="284" spans="1:10" ht="34.5" customHeight="1">
      <c r="A284" s="33" t="s">
        <v>88</v>
      </c>
      <c r="B284" s="17" t="s">
        <v>89</v>
      </c>
      <c r="C284" s="18" t="s">
        <v>0</v>
      </c>
      <c r="D284" s="18" t="s">
        <v>38</v>
      </c>
      <c r="E284" s="276" t="s">
        <v>254</v>
      </c>
      <c r="F284" s="276"/>
      <c r="G284" s="19" t="s">
        <v>39</v>
      </c>
      <c r="H284" s="20">
        <v>0.88100000000000001</v>
      </c>
      <c r="I284" s="21">
        <v>24.88</v>
      </c>
      <c r="J284" s="34">
        <v>21.91</v>
      </c>
    </row>
    <row r="285" spans="1:10" ht="42.75">
      <c r="A285" s="39" t="s">
        <v>96</v>
      </c>
      <c r="B285" s="23" t="s">
        <v>100</v>
      </c>
      <c r="C285" s="24" t="s">
        <v>0</v>
      </c>
      <c r="D285" s="24" t="s">
        <v>101</v>
      </c>
      <c r="E285" s="274" t="s">
        <v>97</v>
      </c>
      <c r="F285" s="274"/>
      <c r="G285" s="25" t="s">
        <v>24</v>
      </c>
      <c r="H285" s="26">
        <v>1.26</v>
      </c>
      <c r="I285" s="27">
        <v>601.49</v>
      </c>
      <c r="J285" s="40">
        <v>757.87739999999997</v>
      </c>
    </row>
    <row r="286" spans="1:10">
      <c r="A286" s="35"/>
      <c r="B286" s="166"/>
      <c r="C286" s="166"/>
      <c r="D286" s="166"/>
      <c r="E286" s="166" t="s">
        <v>90</v>
      </c>
      <c r="F286" s="167">
        <v>31.1</v>
      </c>
      <c r="G286" s="166" t="s">
        <v>91</v>
      </c>
      <c r="H286" s="167">
        <v>0</v>
      </c>
      <c r="I286" s="166" t="s">
        <v>92</v>
      </c>
      <c r="J286" s="36">
        <v>31.1</v>
      </c>
    </row>
    <row r="287" spans="1:10">
      <c r="A287" s="35"/>
      <c r="B287" s="166"/>
      <c r="C287" s="166"/>
      <c r="D287" s="166"/>
      <c r="E287" s="166" t="s">
        <v>93</v>
      </c>
      <c r="F287" s="167">
        <v>179.72</v>
      </c>
      <c r="G287" s="166"/>
      <c r="H287" s="265" t="s">
        <v>94</v>
      </c>
      <c r="I287" s="265"/>
      <c r="J287" s="36">
        <v>979.53</v>
      </c>
    </row>
    <row r="288" spans="1:10" ht="15.75" thickBot="1">
      <c r="A288" s="111"/>
      <c r="B288" s="168"/>
      <c r="C288" s="168"/>
      <c r="D288" s="168"/>
      <c r="E288" s="168"/>
      <c r="F288" s="168"/>
      <c r="G288" s="168" t="s">
        <v>1253</v>
      </c>
      <c r="H288" s="169" t="s">
        <v>921</v>
      </c>
      <c r="I288" s="168" t="s">
        <v>1255</v>
      </c>
      <c r="J288" s="116">
        <v>170095.38</v>
      </c>
    </row>
    <row r="289" spans="1:10" ht="15" thickTop="1">
      <c r="A289" s="37"/>
      <c r="B289" s="22"/>
      <c r="C289" s="22"/>
      <c r="D289" s="22"/>
      <c r="E289" s="22"/>
      <c r="F289" s="22"/>
      <c r="G289" s="22"/>
      <c r="H289" s="22"/>
      <c r="I289" s="22"/>
      <c r="J289" s="38"/>
    </row>
    <row r="290" spans="1:10" ht="17.25" customHeight="1">
      <c r="A290" s="29" t="s">
        <v>470</v>
      </c>
      <c r="B290" s="9" t="s">
        <v>31</v>
      </c>
      <c r="C290" s="8" t="s">
        <v>83</v>
      </c>
      <c r="D290" s="8" t="s">
        <v>32</v>
      </c>
      <c r="E290" s="271" t="s">
        <v>33</v>
      </c>
      <c r="F290" s="271"/>
      <c r="G290" s="10" t="s">
        <v>84</v>
      </c>
      <c r="H290" s="9" t="s">
        <v>85</v>
      </c>
      <c r="I290" s="9" t="s">
        <v>86</v>
      </c>
      <c r="J290" s="30" t="s">
        <v>87</v>
      </c>
    </row>
    <row r="291" spans="1:10" ht="28.5">
      <c r="A291" s="31" t="s">
        <v>23</v>
      </c>
      <c r="B291" s="12" t="s">
        <v>353</v>
      </c>
      <c r="C291" s="13" t="s">
        <v>0</v>
      </c>
      <c r="D291" s="13" t="s">
        <v>354</v>
      </c>
      <c r="E291" s="272" t="s">
        <v>250</v>
      </c>
      <c r="F291" s="272"/>
      <c r="G291" s="14" t="s">
        <v>24</v>
      </c>
      <c r="H291" s="15">
        <v>1</v>
      </c>
      <c r="I291" s="16">
        <v>110.24</v>
      </c>
      <c r="J291" s="32">
        <v>110.24</v>
      </c>
    </row>
    <row r="292" spans="1:10" ht="51.75" customHeight="1">
      <c r="A292" s="33" t="s">
        <v>88</v>
      </c>
      <c r="B292" s="17" t="s">
        <v>95</v>
      </c>
      <c r="C292" s="18" t="s">
        <v>0</v>
      </c>
      <c r="D292" s="18" t="s">
        <v>43</v>
      </c>
      <c r="E292" s="276" t="s">
        <v>254</v>
      </c>
      <c r="F292" s="276"/>
      <c r="G292" s="19" t="s">
        <v>39</v>
      </c>
      <c r="H292" s="20">
        <v>0.96599999999999997</v>
      </c>
      <c r="I292" s="21">
        <v>33.619999999999997</v>
      </c>
      <c r="J292" s="34">
        <v>32.47</v>
      </c>
    </row>
    <row r="293" spans="1:10" ht="28.5">
      <c r="A293" s="33" t="s">
        <v>88</v>
      </c>
      <c r="B293" s="17" t="s">
        <v>89</v>
      </c>
      <c r="C293" s="18" t="s">
        <v>0</v>
      </c>
      <c r="D293" s="18" t="s">
        <v>38</v>
      </c>
      <c r="E293" s="276" t="s">
        <v>254</v>
      </c>
      <c r="F293" s="276"/>
      <c r="G293" s="19" t="s">
        <v>39</v>
      </c>
      <c r="H293" s="20">
        <v>3.1259999999999999</v>
      </c>
      <c r="I293" s="21">
        <v>24.88</v>
      </c>
      <c r="J293" s="34">
        <v>77.77</v>
      </c>
    </row>
    <row r="294" spans="1:10" ht="34.5" customHeight="1">
      <c r="A294" s="35"/>
      <c r="B294" s="166"/>
      <c r="C294" s="166"/>
      <c r="D294" s="166"/>
      <c r="E294" s="166" t="s">
        <v>90</v>
      </c>
      <c r="F294" s="167">
        <v>80.89</v>
      </c>
      <c r="G294" s="166" t="s">
        <v>91</v>
      </c>
      <c r="H294" s="167">
        <v>0</v>
      </c>
      <c r="I294" s="166" t="s">
        <v>92</v>
      </c>
      <c r="J294" s="36">
        <v>80.89</v>
      </c>
    </row>
    <row r="295" spans="1:10">
      <c r="A295" s="35"/>
      <c r="B295" s="166"/>
      <c r="C295" s="166"/>
      <c r="D295" s="166"/>
      <c r="E295" s="166" t="s">
        <v>93</v>
      </c>
      <c r="F295" s="167">
        <v>24.77</v>
      </c>
      <c r="G295" s="166"/>
      <c r="H295" s="265" t="s">
        <v>94</v>
      </c>
      <c r="I295" s="265"/>
      <c r="J295" s="36">
        <v>135.01</v>
      </c>
    </row>
    <row r="296" spans="1:10" ht="15.75" thickBot="1">
      <c r="A296" s="111"/>
      <c r="B296" s="168"/>
      <c r="C296" s="168"/>
      <c r="D296" s="168"/>
      <c r="E296" s="168"/>
      <c r="F296" s="168"/>
      <c r="G296" s="168" t="s">
        <v>1253</v>
      </c>
      <c r="H296" s="169" t="s">
        <v>933</v>
      </c>
      <c r="I296" s="168" t="s">
        <v>1255</v>
      </c>
      <c r="J296" s="116">
        <v>39074.589999999997</v>
      </c>
    </row>
    <row r="297" spans="1:10" ht="15" thickTop="1">
      <c r="A297" s="37"/>
      <c r="B297" s="22"/>
      <c r="C297" s="22"/>
      <c r="D297" s="22"/>
      <c r="E297" s="22"/>
      <c r="F297" s="22"/>
      <c r="G297" s="22"/>
      <c r="H297" s="22"/>
      <c r="I297" s="22"/>
      <c r="J297" s="38"/>
    </row>
    <row r="298" spans="1:10" ht="15">
      <c r="A298" s="29" t="s">
        <v>471</v>
      </c>
      <c r="B298" s="9" t="s">
        <v>31</v>
      </c>
      <c r="C298" s="8" t="s">
        <v>83</v>
      </c>
      <c r="D298" s="8" t="s">
        <v>32</v>
      </c>
      <c r="E298" s="271" t="s">
        <v>33</v>
      </c>
      <c r="F298" s="271"/>
      <c r="G298" s="10" t="s">
        <v>84</v>
      </c>
      <c r="H298" s="9" t="s">
        <v>85</v>
      </c>
      <c r="I298" s="9" t="s">
        <v>86</v>
      </c>
      <c r="J298" s="30" t="s">
        <v>87</v>
      </c>
    </row>
    <row r="299" spans="1:10">
      <c r="A299" s="31" t="s">
        <v>23</v>
      </c>
      <c r="B299" s="12" t="s">
        <v>472</v>
      </c>
      <c r="C299" s="13" t="s">
        <v>0</v>
      </c>
      <c r="D299" s="13" t="s">
        <v>473</v>
      </c>
      <c r="E299" s="272" t="s">
        <v>1470</v>
      </c>
      <c r="F299" s="272"/>
      <c r="G299" s="14" t="s">
        <v>24</v>
      </c>
      <c r="H299" s="15">
        <v>1</v>
      </c>
      <c r="I299" s="16">
        <v>24.61</v>
      </c>
      <c r="J299" s="32">
        <v>24.61</v>
      </c>
    </row>
    <row r="300" spans="1:10" ht="34.5" customHeight="1">
      <c r="A300" s="33" t="s">
        <v>88</v>
      </c>
      <c r="B300" s="17" t="s">
        <v>1471</v>
      </c>
      <c r="C300" s="18" t="s">
        <v>0</v>
      </c>
      <c r="D300" s="18" t="s">
        <v>1472</v>
      </c>
      <c r="E300" s="276" t="s">
        <v>255</v>
      </c>
      <c r="F300" s="276"/>
      <c r="G300" s="19" t="s">
        <v>36</v>
      </c>
      <c r="H300" s="20">
        <v>5.9999999999999995E-4</v>
      </c>
      <c r="I300" s="21">
        <v>80.42</v>
      </c>
      <c r="J300" s="34">
        <v>0.04</v>
      </c>
    </row>
    <row r="301" spans="1:10" ht="34.5" customHeight="1">
      <c r="A301" s="33" t="s">
        <v>88</v>
      </c>
      <c r="B301" s="17" t="s">
        <v>1475</v>
      </c>
      <c r="C301" s="18" t="s">
        <v>0</v>
      </c>
      <c r="D301" s="18" t="s">
        <v>1476</v>
      </c>
      <c r="E301" s="276" t="s">
        <v>255</v>
      </c>
      <c r="F301" s="276"/>
      <c r="G301" s="19" t="s">
        <v>37</v>
      </c>
      <c r="H301" s="20">
        <v>5.4000000000000003E-3</v>
      </c>
      <c r="I301" s="21">
        <v>321.5</v>
      </c>
      <c r="J301" s="34">
        <v>1.73</v>
      </c>
    </row>
    <row r="302" spans="1:10" ht="34.5" customHeight="1">
      <c r="A302" s="33" t="s">
        <v>88</v>
      </c>
      <c r="B302" s="17" t="s">
        <v>1473</v>
      </c>
      <c r="C302" s="18" t="s">
        <v>0</v>
      </c>
      <c r="D302" s="18" t="s">
        <v>1474</v>
      </c>
      <c r="E302" s="276" t="s">
        <v>255</v>
      </c>
      <c r="F302" s="276"/>
      <c r="G302" s="19" t="s">
        <v>37</v>
      </c>
      <c r="H302" s="20">
        <v>9.4200000000000006E-2</v>
      </c>
      <c r="I302" s="21">
        <v>9.9</v>
      </c>
      <c r="J302" s="34">
        <v>0.93</v>
      </c>
    </row>
    <row r="303" spans="1:10" ht="28.5">
      <c r="A303" s="33" t="s">
        <v>88</v>
      </c>
      <c r="B303" s="17" t="s">
        <v>89</v>
      </c>
      <c r="C303" s="18" t="s">
        <v>0</v>
      </c>
      <c r="D303" s="18" t="s">
        <v>38</v>
      </c>
      <c r="E303" s="276" t="s">
        <v>254</v>
      </c>
      <c r="F303" s="276"/>
      <c r="G303" s="19" t="s">
        <v>39</v>
      </c>
      <c r="H303" s="20">
        <v>0.88090000000000002</v>
      </c>
      <c r="I303" s="21">
        <v>24.88</v>
      </c>
      <c r="J303" s="34">
        <v>21.91</v>
      </c>
    </row>
    <row r="304" spans="1:10">
      <c r="A304" s="35"/>
      <c r="B304" s="166"/>
      <c r="C304" s="166"/>
      <c r="D304" s="166"/>
      <c r="E304" s="166" t="s">
        <v>90</v>
      </c>
      <c r="F304" s="167">
        <v>15.77</v>
      </c>
      <c r="G304" s="166" t="s">
        <v>91</v>
      </c>
      <c r="H304" s="167">
        <v>0</v>
      </c>
      <c r="I304" s="166" t="s">
        <v>92</v>
      </c>
      <c r="J304" s="36">
        <v>15.77</v>
      </c>
    </row>
    <row r="305" spans="1:10">
      <c r="A305" s="35"/>
      <c r="B305" s="166"/>
      <c r="C305" s="166"/>
      <c r="D305" s="166"/>
      <c r="E305" s="166" t="s">
        <v>93</v>
      </c>
      <c r="F305" s="167">
        <v>5.53</v>
      </c>
      <c r="G305" s="166"/>
      <c r="H305" s="265" t="s">
        <v>94</v>
      </c>
      <c r="I305" s="265"/>
      <c r="J305" s="36">
        <v>30.14</v>
      </c>
    </row>
    <row r="306" spans="1:10" ht="15.75" thickBot="1">
      <c r="A306" s="111"/>
      <c r="B306" s="168"/>
      <c r="C306" s="168"/>
      <c r="D306" s="168"/>
      <c r="E306" s="168"/>
      <c r="F306" s="168"/>
      <c r="G306" s="168" t="s">
        <v>1253</v>
      </c>
      <c r="H306" s="169" t="s">
        <v>1477</v>
      </c>
      <c r="I306" s="168" t="s">
        <v>1255</v>
      </c>
      <c r="J306" s="116">
        <v>3489.31</v>
      </c>
    </row>
    <row r="307" spans="1:10" ht="15" thickTop="1">
      <c r="A307" s="37"/>
      <c r="B307" s="22"/>
      <c r="C307" s="22"/>
      <c r="D307" s="22"/>
      <c r="E307" s="22"/>
      <c r="F307" s="22"/>
      <c r="G307" s="22"/>
      <c r="H307" s="22"/>
      <c r="I307" s="22"/>
      <c r="J307" s="38"/>
    </row>
    <row r="308" spans="1:10" ht="15">
      <c r="A308" s="29" t="s">
        <v>474</v>
      </c>
      <c r="B308" s="9" t="s">
        <v>31</v>
      </c>
      <c r="C308" s="8" t="s">
        <v>83</v>
      </c>
      <c r="D308" s="8" t="s">
        <v>32</v>
      </c>
      <c r="E308" s="271" t="s">
        <v>33</v>
      </c>
      <c r="F308" s="271"/>
      <c r="G308" s="10" t="s">
        <v>84</v>
      </c>
      <c r="H308" s="9" t="s">
        <v>85</v>
      </c>
      <c r="I308" s="9" t="s">
        <v>86</v>
      </c>
      <c r="J308" s="30" t="s">
        <v>87</v>
      </c>
    </row>
    <row r="309" spans="1:10" ht="28.5">
      <c r="A309" s="31" t="s">
        <v>23</v>
      </c>
      <c r="B309" s="12" t="s">
        <v>129</v>
      </c>
      <c r="C309" s="13" t="s">
        <v>0</v>
      </c>
      <c r="D309" s="13" t="s">
        <v>130</v>
      </c>
      <c r="E309" s="272" t="s">
        <v>1478</v>
      </c>
      <c r="F309" s="272"/>
      <c r="G309" s="14" t="s">
        <v>22</v>
      </c>
      <c r="H309" s="15">
        <v>1</v>
      </c>
      <c r="I309" s="16">
        <v>42.25</v>
      </c>
      <c r="J309" s="32">
        <v>42.25</v>
      </c>
    </row>
    <row r="310" spans="1:10" ht="28.5">
      <c r="A310" s="33" t="s">
        <v>88</v>
      </c>
      <c r="B310" s="17" t="s">
        <v>1481</v>
      </c>
      <c r="C310" s="18" t="s">
        <v>0</v>
      </c>
      <c r="D310" s="18" t="s">
        <v>1482</v>
      </c>
      <c r="E310" s="276" t="s">
        <v>254</v>
      </c>
      <c r="F310" s="276"/>
      <c r="G310" s="19" t="s">
        <v>39</v>
      </c>
      <c r="H310" s="20">
        <v>9.69E-2</v>
      </c>
      <c r="I310" s="21">
        <v>29.06</v>
      </c>
      <c r="J310" s="34">
        <v>2.81</v>
      </c>
    </row>
    <row r="311" spans="1:10" ht="34.5" customHeight="1">
      <c r="A311" s="33" t="s">
        <v>88</v>
      </c>
      <c r="B311" s="17" t="s">
        <v>1479</v>
      </c>
      <c r="C311" s="18" t="s">
        <v>0</v>
      </c>
      <c r="D311" s="18" t="s">
        <v>1480</v>
      </c>
      <c r="E311" s="276" t="s">
        <v>254</v>
      </c>
      <c r="F311" s="276"/>
      <c r="G311" s="19" t="s">
        <v>39</v>
      </c>
      <c r="H311" s="20">
        <v>0.4299</v>
      </c>
      <c r="I311" s="21">
        <v>33.619999999999997</v>
      </c>
      <c r="J311" s="34">
        <v>14.45</v>
      </c>
    </row>
    <row r="312" spans="1:10" ht="34.5" customHeight="1">
      <c r="A312" s="39" t="s">
        <v>96</v>
      </c>
      <c r="B312" s="23" t="s">
        <v>1483</v>
      </c>
      <c r="C312" s="24" t="s">
        <v>0</v>
      </c>
      <c r="D312" s="24" t="s">
        <v>1484</v>
      </c>
      <c r="E312" s="274" t="s">
        <v>97</v>
      </c>
      <c r="F312" s="274"/>
      <c r="G312" s="25" t="s">
        <v>8</v>
      </c>
      <c r="H312" s="26">
        <v>1.5</v>
      </c>
      <c r="I312" s="27">
        <v>16.66</v>
      </c>
      <c r="J312" s="40">
        <v>24.99</v>
      </c>
    </row>
    <row r="313" spans="1:10" ht="34.5" customHeight="1">
      <c r="A313" s="35"/>
      <c r="B313" s="166"/>
      <c r="C313" s="166"/>
      <c r="D313" s="166"/>
      <c r="E313" s="166" t="s">
        <v>90</v>
      </c>
      <c r="F313" s="167">
        <v>13.46</v>
      </c>
      <c r="G313" s="166" t="s">
        <v>91</v>
      </c>
      <c r="H313" s="167">
        <v>0</v>
      </c>
      <c r="I313" s="166" t="s">
        <v>92</v>
      </c>
      <c r="J313" s="36">
        <v>13.46</v>
      </c>
    </row>
    <row r="314" spans="1:10">
      <c r="A314" s="35"/>
      <c r="B314" s="166"/>
      <c r="C314" s="166"/>
      <c r="D314" s="166"/>
      <c r="E314" s="166" t="s">
        <v>93</v>
      </c>
      <c r="F314" s="167">
        <v>9.49</v>
      </c>
      <c r="G314" s="166"/>
      <c r="H314" s="265" t="s">
        <v>94</v>
      </c>
      <c r="I314" s="265"/>
      <c r="J314" s="36">
        <v>51.74</v>
      </c>
    </row>
    <row r="315" spans="1:10" ht="15.75" thickBot="1">
      <c r="A315" s="111"/>
      <c r="B315" s="168"/>
      <c r="C315" s="168"/>
      <c r="D315" s="168"/>
      <c r="E315" s="168"/>
      <c r="F315" s="168"/>
      <c r="G315" s="168" t="s">
        <v>1253</v>
      </c>
      <c r="H315" s="169" t="s">
        <v>924</v>
      </c>
      <c r="I315" s="168" t="s">
        <v>1255</v>
      </c>
      <c r="J315" s="116">
        <v>27366.32</v>
      </c>
    </row>
    <row r="316" spans="1:10" ht="15" thickTop="1">
      <c r="A316" s="37"/>
      <c r="B316" s="22"/>
      <c r="C316" s="22"/>
      <c r="D316" s="22"/>
      <c r="E316" s="22"/>
      <c r="F316" s="22"/>
      <c r="G316" s="22"/>
      <c r="H316" s="22"/>
      <c r="I316" s="22"/>
      <c r="J316" s="38"/>
    </row>
    <row r="317" spans="1:10" ht="15">
      <c r="A317" s="102" t="s">
        <v>475</v>
      </c>
      <c r="B317" s="89"/>
      <c r="C317" s="89"/>
      <c r="D317" s="89" t="s">
        <v>476</v>
      </c>
      <c r="E317" s="89"/>
      <c r="F317" s="280"/>
      <c r="G317" s="280"/>
      <c r="H317" s="90"/>
      <c r="I317" s="89"/>
      <c r="J317" s="115">
        <v>135721.54</v>
      </c>
    </row>
    <row r="318" spans="1:10" ht="15">
      <c r="A318" s="29" t="s">
        <v>477</v>
      </c>
      <c r="B318" s="9" t="s">
        <v>31</v>
      </c>
      <c r="C318" s="8" t="s">
        <v>83</v>
      </c>
      <c r="D318" s="8" t="s">
        <v>32</v>
      </c>
      <c r="E318" s="271" t="s">
        <v>33</v>
      </c>
      <c r="F318" s="271"/>
      <c r="G318" s="10" t="s">
        <v>84</v>
      </c>
      <c r="H318" s="9" t="s">
        <v>85</v>
      </c>
      <c r="I318" s="9" t="s">
        <v>86</v>
      </c>
      <c r="J318" s="30" t="s">
        <v>87</v>
      </c>
    </row>
    <row r="319" spans="1:10" ht="42.75">
      <c r="A319" s="31" t="s">
        <v>23</v>
      </c>
      <c r="B319" s="12" t="s">
        <v>27</v>
      </c>
      <c r="C319" s="13" t="s">
        <v>0</v>
      </c>
      <c r="D319" s="13" t="s">
        <v>12</v>
      </c>
      <c r="E319" s="272" t="s">
        <v>951</v>
      </c>
      <c r="F319" s="272"/>
      <c r="G319" s="14" t="s">
        <v>8</v>
      </c>
      <c r="H319" s="15">
        <v>1</v>
      </c>
      <c r="I319" s="16">
        <v>14.2</v>
      </c>
      <c r="J319" s="32">
        <v>14.2</v>
      </c>
    </row>
    <row r="320" spans="1:10" ht="28.5">
      <c r="A320" s="33" t="s">
        <v>88</v>
      </c>
      <c r="B320" s="17" t="s">
        <v>1451</v>
      </c>
      <c r="C320" s="18" t="s">
        <v>0</v>
      </c>
      <c r="D320" s="18" t="s">
        <v>1452</v>
      </c>
      <c r="E320" s="276" t="s">
        <v>254</v>
      </c>
      <c r="F320" s="276"/>
      <c r="G320" s="19" t="s">
        <v>39</v>
      </c>
      <c r="H320" s="20">
        <v>0.1069</v>
      </c>
      <c r="I320" s="21">
        <v>33.369999999999997</v>
      </c>
      <c r="J320" s="34">
        <v>3.56</v>
      </c>
    </row>
    <row r="321" spans="1:10" ht="28.5">
      <c r="A321" s="33" t="s">
        <v>88</v>
      </c>
      <c r="B321" s="17" t="s">
        <v>1485</v>
      </c>
      <c r="C321" s="18" t="s">
        <v>0</v>
      </c>
      <c r="D321" s="18" t="s">
        <v>1486</v>
      </c>
      <c r="E321" s="276" t="s">
        <v>951</v>
      </c>
      <c r="F321" s="276"/>
      <c r="G321" s="19" t="s">
        <v>8</v>
      </c>
      <c r="H321" s="20">
        <v>1</v>
      </c>
      <c r="I321" s="21">
        <v>9.43</v>
      </c>
      <c r="J321" s="34">
        <v>9.43</v>
      </c>
    </row>
    <row r="322" spans="1:10" ht="34.5" customHeight="1">
      <c r="A322" s="33" t="s">
        <v>88</v>
      </c>
      <c r="B322" s="17" t="s">
        <v>1449</v>
      </c>
      <c r="C322" s="18" t="s">
        <v>0</v>
      </c>
      <c r="D322" s="18" t="s">
        <v>1450</v>
      </c>
      <c r="E322" s="276" t="s">
        <v>254</v>
      </c>
      <c r="F322" s="276"/>
      <c r="G322" s="19" t="s">
        <v>39</v>
      </c>
      <c r="H322" s="20">
        <v>1.7500000000000002E-2</v>
      </c>
      <c r="I322" s="21">
        <v>27.45</v>
      </c>
      <c r="J322" s="34">
        <v>0.48</v>
      </c>
    </row>
    <row r="323" spans="1:10" ht="34.5" customHeight="1">
      <c r="A323" s="39" t="s">
        <v>96</v>
      </c>
      <c r="B323" s="23" t="s">
        <v>1453</v>
      </c>
      <c r="C323" s="24" t="s">
        <v>0</v>
      </c>
      <c r="D323" s="24" t="s">
        <v>1454</v>
      </c>
      <c r="E323" s="274" t="s">
        <v>97</v>
      </c>
      <c r="F323" s="274"/>
      <c r="G323" s="25" t="s">
        <v>8</v>
      </c>
      <c r="H323" s="26">
        <v>2.5000000000000001E-2</v>
      </c>
      <c r="I323" s="27">
        <v>19.920000000000002</v>
      </c>
      <c r="J323" s="40">
        <v>0.498</v>
      </c>
    </row>
    <row r="324" spans="1:10" ht="34.5" customHeight="1">
      <c r="A324" s="39" t="s">
        <v>96</v>
      </c>
      <c r="B324" s="23" t="s">
        <v>1455</v>
      </c>
      <c r="C324" s="24" t="s">
        <v>0</v>
      </c>
      <c r="D324" s="24" t="s">
        <v>1456</v>
      </c>
      <c r="E324" s="274" t="s">
        <v>97</v>
      </c>
      <c r="F324" s="274"/>
      <c r="G324" s="25" t="s">
        <v>6</v>
      </c>
      <c r="H324" s="26">
        <v>1.19</v>
      </c>
      <c r="I324" s="27">
        <v>0.21</v>
      </c>
      <c r="J324" s="40">
        <v>0.24990000000000001</v>
      </c>
    </row>
    <row r="325" spans="1:10">
      <c r="A325" s="35"/>
      <c r="B325" s="166"/>
      <c r="C325" s="166"/>
      <c r="D325" s="166"/>
      <c r="E325" s="166" t="s">
        <v>90</v>
      </c>
      <c r="F325" s="167">
        <v>4.84</v>
      </c>
      <c r="G325" s="166" t="s">
        <v>91</v>
      </c>
      <c r="H325" s="167">
        <v>0</v>
      </c>
      <c r="I325" s="166" t="s">
        <v>92</v>
      </c>
      <c r="J325" s="36">
        <v>4.84</v>
      </c>
    </row>
    <row r="326" spans="1:10">
      <c r="A326" s="35"/>
      <c r="B326" s="166"/>
      <c r="C326" s="166"/>
      <c r="D326" s="166"/>
      <c r="E326" s="166" t="s">
        <v>93</v>
      </c>
      <c r="F326" s="167">
        <v>3.19</v>
      </c>
      <c r="G326" s="166"/>
      <c r="H326" s="265" t="s">
        <v>94</v>
      </c>
      <c r="I326" s="265"/>
      <c r="J326" s="36">
        <v>17.39</v>
      </c>
    </row>
    <row r="327" spans="1:10" ht="15.75" thickBot="1">
      <c r="A327" s="111"/>
      <c r="B327" s="168"/>
      <c r="C327" s="168"/>
      <c r="D327" s="168"/>
      <c r="E327" s="168"/>
      <c r="F327" s="168"/>
      <c r="G327" s="168" t="s">
        <v>1253</v>
      </c>
      <c r="H327" s="169" t="s">
        <v>1487</v>
      </c>
      <c r="I327" s="168" t="s">
        <v>1255</v>
      </c>
      <c r="J327" s="116">
        <v>8660.2199999999993</v>
      </c>
    </row>
    <row r="328" spans="1:10" ht="15" thickTop="1">
      <c r="A328" s="37"/>
      <c r="B328" s="22"/>
      <c r="C328" s="22"/>
      <c r="D328" s="22"/>
      <c r="E328" s="22"/>
      <c r="F328" s="22"/>
      <c r="G328" s="22"/>
      <c r="H328" s="22"/>
      <c r="I328" s="22"/>
      <c r="J328" s="38"/>
    </row>
    <row r="329" spans="1:10" ht="15">
      <c r="A329" s="29" t="s">
        <v>478</v>
      </c>
      <c r="B329" s="9" t="s">
        <v>31</v>
      </c>
      <c r="C329" s="8" t="s">
        <v>83</v>
      </c>
      <c r="D329" s="8" t="s">
        <v>32</v>
      </c>
      <c r="E329" s="271" t="s">
        <v>33</v>
      </c>
      <c r="F329" s="271"/>
      <c r="G329" s="10" t="s">
        <v>84</v>
      </c>
      <c r="H329" s="9" t="s">
        <v>85</v>
      </c>
      <c r="I329" s="9" t="s">
        <v>86</v>
      </c>
      <c r="J329" s="30" t="s">
        <v>87</v>
      </c>
    </row>
    <row r="330" spans="1:10" ht="42.75">
      <c r="A330" s="31" t="s">
        <v>23</v>
      </c>
      <c r="B330" s="12" t="s">
        <v>25</v>
      </c>
      <c r="C330" s="13" t="s">
        <v>0</v>
      </c>
      <c r="D330" s="13" t="s">
        <v>10</v>
      </c>
      <c r="E330" s="272" t="s">
        <v>951</v>
      </c>
      <c r="F330" s="272"/>
      <c r="G330" s="14" t="s">
        <v>8</v>
      </c>
      <c r="H330" s="15">
        <v>1</v>
      </c>
      <c r="I330" s="16">
        <v>10.33</v>
      </c>
      <c r="J330" s="32">
        <v>10.33</v>
      </c>
    </row>
    <row r="331" spans="1:10" ht="28.5">
      <c r="A331" s="33" t="s">
        <v>88</v>
      </c>
      <c r="B331" s="17" t="s">
        <v>1451</v>
      </c>
      <c r="C331" s="18" t="s">
        <v>0</v>
      </c>
      <c r="D331" s="18" t="s">
        <v>1452</v>
      </c>
      <c r="E331" s="276" t="s">
        <v>254</v>
      </c>
      <c r="F331" s="276"/>
      <c r="G331" s="19" t="s">
        <v>39</v>
      </c>
      <c r="H331" s="20">
        <v>3.9199999999999999E-2</v>
      </c>
      <c r="I331" s="21">
        <v>33.369999999999997</v>
      </c>
      <c r="J331" s="34">
        <v>1.3</v>
      </c>
    </row>
    <row r="332" spans="1:10" ht="28.5">
      <c r="A332" s="33" t="s">
        <v>88</v>
      </c>
      <c r="B332" s="17" t="s">
        <v>556</v>
      </c>
      <c r="C332" s="18" t="s">
        <v>0</v>
      </c>
      <c r="D332" s="18" t="s">
        <v>557</v>
      </c>
      <c r="E332" s="276" t="s">
        <v>951</v>
      </c>
      <c r="F332" s="276"/>
      <c r="G332" s="19" t="s">
        <v>8</v>
      </c>
      <c r="H332" s="20">
        <v>1</v>
      </c>
      <c r="I332" s="21">
        <v>8.26</v>
      </c>
      <c r="J332" s="34">
        <v>8.26</v>
      </c>
    </row>
    <row r="333" spans="1:10" ht="34.5" customHeight="1">
      <c r="A333" s="33" t="s">
        <v>88</v>
      </c>
      <c r="B333" s="17" t="s">
        <v>1449</v>
      </c>
      <c r="C333" s="18" t="s">
        <v>0</v>
      </c>
      <c r="D333" s="18" t="s">
        <v>1450</v>
      </c>
      <c r="E333" s="276" t="s">
        <v>254</v>
      </c>
      <c r="F333" s="276"/>
      <c r="G333" s="19" t="s">
        <v>39</v>
      </c>
      <c r="H333" s="20">
        <v>6.4000000000000003E-3</v>
      </c>
      <c r="I333" s="21">
        <v>27.45</v>
      </c>
      <c r="J333" s="34">
        <v>0.17</v>
      </c>
    </row>
    <row r="334" spans="1:10" ht="34.5" customHeight="1">
      <c r="A334" s="39" t="s">
        <v>96</v>
      </c>
      <c r="B334" s="23" t="s">
        <v>1453</v>
      </c>
      <c r="C334" s="24" t="s">
        <v>0</v>
      </c>
      <c r="D334" s="24" t="s">
        <v>1454</v>
      </c>
      <c r="E334" s="274" t="s">
        <v>97</v>
      </c>
      <c r="F334" s="274"/>
      <c r="G334" s="25" t="s">
        <v>8</v>
      </c>
      <c r="H334" s="26">
        <v>2.5000000000000001E-2</v>
      </c>
      <c r="I334" s="27">
        <v>19.920000000000002</v>
      </c>
      <c r="J334" s="40">
        <v>0.498</v>
      </c>
    </row>
    <row r="335" spans="1:10" ht="34.5" customHeight="1">
      <c r="A335" s="39" t="s">
        <v>96</v>
      </c>
      <c r="B335" s="23" t="s">
        <v>1455</v>
      </c>
      <c r="C335" s="24" t="s">
        <v>0</v>
      </c>
      <c r="D335" s="24" t="s">
        <v>1456</v>
      </c>
      <c r="E335" s="274" t="s">
        <v>97</v>
      </c>
      <c r="F335" s="274"/>
      <c r="G335" s="25" t="s">
        <v>6</v>
      </c>
      <c r="H335" s="26">
        <v>0.54300000000000004</v>
      </c>
      <c r="I335" s="27">
        <v>0.21</v>
      </c>
      <c r="J335" s="40">
        <v>0.11403000000000001</v>
      </c>
    </row>
    <row r="336" spans="1:10">
      <c r="A336" s="35"/>
      <c r="B336" s="166"/>
      <c r="C336" s="166"/>
      <c r="D336" s="166"/>
      <c r="E336" s="166" t="s">
        <v>90</v>
      </c>
      <c r="F336" s="167">
        <v>1.39</v>
      </c>
      <c r="G336" s="166" t="s">
        <v>91</v>
      </c>
      <c r="H336" s="167">
        <v>0</v>
      </c>
      <c r="I336" s="166" t="s">
        <v>92</v>
      </c>
      <c r="J336" s="36">
        <v>1.39</v>
      </c>
    </row>
    <row r="337" spans="1:10">
      <c r="A337" s="35"/>
      <c r="B337" s="166"/>
      <c r="C337" s="166"/>
      <c r="D337" s="166"/>
      <c r="E337" s="166" t="s">
        <v>93</v>
      </c>
      <c r="F337" s="167">
        <v>2.3199999999999998</v>
      </c>
      <c r="G337" s="166"/>
      <c r="H337" s="265" t="s">
        <v>94</v>
      </c>
      <c r="I337" s="265"/>
      <c r="J337" s="36">
        <v>12.65</v>
      </c>
    </row>
    <row r="338" spans="1:10" ht="15.75" thickBot="1">
      <c r="A338" s="111"/>
      <c r="B338" s="168"/>
      <c r="C338" s="168"/>
      <c r="D338" s="168"/>
      <c r="E338" s="168"/>
      <c r="F338" s="168"/>
      <c r="G338" s="168" t="s">
        <v>1253</v>
      </c>
      <c r="H338" s="169" t="s">
        <v>1488</v>
      </c>
      <c r="I338" s="168" t="s">
        <v>1255</v>
      </c>
      <c r="J338" s="116">
        <v>18317.2</v>
      </c>
    </row>
    <row r="339" spans="1:10" ht="15" thickTop="1">
      <c r="A339" s="37"/>
      <c r="B339" s="22"/>
      <c r="C339" s="22"/>
      <c r="D339" s="22"/>
      <c r="E339" s="22"/>
      <c r="F339" s="22"/>
      <c r="G339" s="22"/>
      <c r="H339" s="22"/>
      <c r="I339" s="22"/>
      <c r="J339" s="38"/>
    </row>
    <row r="340" spans="1:10" ht="15">
      <c r="A340" s="29" t="s">
        <v>479</v>
      </c>
      <c r="B340" s="9" t="s">
        <v>31</v>
      </c>
      <c r="C340" s="8" t="s">
        <v>83</v>
      </c>
      <c r="D340" s="8" t="s">
        <v>32</v>
      </c>
      <c r="E340" s="271" t="s">
        <v>33</v>
      </c>
      <c r="F340" s="271"/>
      <c r="G340" s="10" t="s">
        <v>84</v>
      </c>
      <c r="H340" s="9" t="s">
        <v>85</v>
      </c>
      <c r="I340" s="9" t="s">
        <v>86</v>
      </c>
      <c r="J340" s="30" t="s">
        <v>87</v>
      </c>
    </row>
    <row r="341" spans="1:10" ht="42.75">
      <c r="A341" s="31" t="s">
        <v>23</v>
      </c>
      <c r="B341" s="12" t="s">
        <v>26</v>
      </c>
      <c r="C341" s="13" t="s">
        <v>0</v>
      </c>
      <c r="D341" s="13" t="s">
        <v>11</v>
      </c>
      <c r="E341" s="272" t="s">
        <v>951</v>
      </c>
      <c r="F341" s="272"/>
      <c r="G341" s="14" t="s">
        <v>8</v>
      </c>
      <c r="H341" s="15">
        <v>1</v>
      </c>
      <c r="I341" s="16">
        <v>8.58</v>
      </c>
      <c r="J341" s="32">
        <v>8.58</v>
      </c>
    </row>
    <row r="342" spans="1:10" ht="28.5">
      <c r="A342" s="33" t="s">
        <v>88</v>
      </c>
      <c r="B342" s="17" t="s">
        <v>1489</v>
      </c>
      <c r="C342" s="18" t="s">
        <v>0</v>
      </c>
      <c r="D342" s="18" t="s">
        <v>1490</v>
      </c>
      <c r="E342" s="276" t="s">
        <v>951</v>
      </c>
      <c r="F342" s="276"/>
      <c r="G342" s="19" t="s">
        <v>8</v>
      </c>
      <c r="H342" s="20">
        <v>1</v>
      </c>
      <c r="I342" s="21">
        <v>7.06</v>
      </c>
      <c r="J342" s="34">
        <v>7.06</v>
      </c>
    </row>
    <row r="343" spans="1:10" ht="34.5" customHeight="1">
      <c r="A343" s="33" t="s">
        <v>88</v>
      </c>
      <c r="B343" s="17" t="s">
        <v>1451</v>
      </c>
      <c r="C343" s="18" t="s">
        <v>0</v>
      </c>
      <c r="D343" s="18" t="s">
        <v>1452</v>
      </c>
      <c r="E343" s="276" t="s">
        <v>254</v>
      </c>
      <c r="F343" s="276"/>
      <c r="G343" s="19" t="s">
        <v>39</v>
      </c>
      <c r="H343" s="20">
        <v>2.5700000000000001E-2</v>
      </c>
      <c r="I343" s="21">
        <v>33.369999999999997</v>
      </c>
      <c r="J343" s="34">
        <v>0.85</v>
      </c>
    </row>
    <row r="344" spans="1:10" ht="34.5" customHeight="1">
      <c r="A344" s="33" t="s">
        <v>88</v>
      </c>
      <c r="B344" s="17" t="s">
        <v>1449</v>
      </c>
      <c r="C344" s="18" t="s">
        <v>0</v>
      </c>
      <c r="D344" s="18" t="s">
        <v>1450</v>
      </c>
      <c r="E344" s="276" t="s">
        <v>254</v>
      </c>
      <c r="F344" s="276"/>
      <c r="G344" s="19" t="s">
        <v>39</v>
      </c>
      <c r="H344" s="20">
        <v>4.1999999999999997E-3</v>
      </c>
      <c r="I344" s="21">
        <v>27.45</v>
      </c>
      <c r="J344" s="34">
        <v>0.11</v>
      </c>
    </row>
    <row r="345" spans="1:10" ht="34.5" customHeight="1">
      <c r="A345" s="39" t="s">
        <v>96</v>
      </c>
      <c r="B345" s="23" t="s">
        <v>1455</v>
      </c>
      <c r="C345" s="24" t="s">
        <v>0</v>
      </c>
      <c r="D345" s="24" t="s">
        <v>1456</v>
      </c>
      <c r="E345" s="274" t="s">
        <v>97</v>
      </c>
      <c r="F345" s="274"/>
      <c r="G345" s="25" t="s">
        <v>6</v>
      </c>
      <c r="H345" s="26">
        <v>0.36699999999999999</v>
      </c>
      <c r="I345" s="27">
        <v>0.21</v>
      </c>
      <c r="J345" s="40">
        <v>7.707E-2</v>
      </c>
    </row>
    <row r="346" spans="1:10" ht="34.5" customHeight="1">
      <c r="A346" s="39" t="s">
        <v>96</v>
      </c>
      <c r="B346" s="23" t="s">
        <v>1453</v>
      </c>
      <c r="C346" s="24" t="s">
        <v>0</v>
      </c>
      <c r="D346" s="24" t="s">
        <v>1454</v>
      </c>
      <c r="E346" s="274" t="s">
        <v>97</v>
      </c>
      <c r="F346" s="274"/>
      <c r="G346" s="25" t="s">
        <v>8</v>
      </c>
      <c r="H346" s="26">
        <v>2.5000000000000001E-2</v>
      </c>
      <c r="I346" s="27">
        <v>19.920000000000002</v>
      </c>
      <c r="J346" s="40">
        <v>0.498</v>
      </c>
    </row>
    <row r="347" spans="1:10" ht="34.5" customHeight="1">
      <c r="A347" s="35"/>
      <c r="B347" s="166"/>
      <c r="C347" s="166"/>
      <c r="D347" s="166"/>
      <c r="E347" s="166" t="s">
        <v>90</v>
      </c>
      <c r="F347" s="167">
        <v>0.88</v>
      </c>
      <c r="G347" s="166" t="s">
        <v>91</v>
      </c>
      <c r="H347" s="167">
        <v>0</v>
      </c>
      <c r="I347" s="166" t="s">
        <v>92</v>
      </c>
      <c r="J347" s="36">
        <v>0.88</v>
      </c>
    </row>
    <row r="348" spans="1:10">
      <c r="A348" s="35"/>
      <c r="B348" s="166"/>
      <c r="C348" s="166"/>
      <c r="D348" s="166"/>
      <c r="E348" s="166" t="s">
        <v>93</v>
      </c>
      <c r="F348" s="167">
        <v>1.93</v>
      </c>
      <c r="G348" s="166"/>
      <c r="H348" s="265" t="s">
        <v>94</v>
      </c>
      <c r="I348" s="265"/>
      <c r="J348" s="36">
        <v>10.51</v>
      </c>
    </row>
    <row r="349" spans="1:10" ht="15.75" thickBot="1">
      <c r="A349" s="111"/>
      <c r="B349" s="168"/>
      <c r="C349" s="168"/>
      <c r="D349" s="168"/>
      <c r="E349" s="168"/>
      <c r="F349" s="168"/>
      <c r="G349" s="168" t="s">
        <v>1253</v>
      </c>
      <c r="H349" s="169" t="s">
        <v>1491</v>
      </c>
      <c r="I349" s="168" t="s">
        <v>1255</v>
      </c>
      <c r="J349" s="116">
        <v>20179.2</v>
      </c>
    </row>
    <row r="350" spans="1:10" ht="15" thickTop="1">
      <c r="A350" s="37"/>
      <c r="B350" s="22"/>
      <c r="C350" s="22"/>
      <c r="D350" s="22"/>
      <c r="E350" s="22"/>
      <c r="F350" s="22"/>
      <c r="G350" s="22"/>
      <c r="H350" s="22"/>
      <c r="I350" s="22"/>
      <c r="J350" s="38"/>
    </row>
    <row r="351" spans="1:10" ht="15">
      <c r="A351" s="29" t="s">
        <v>480</v>
      </c>
      <c r="B351" s="9" t="s">
        <v>31</v>
      </c>
      <c r="C351" s="8" t="s">
        <v>83</v>
      </c>
      <c r="D351" s="8" t="s">
        <v>32</v>
      </c>
      <c r="E351" s="271" t="s">
        <v>33</v>
      </c>
      <c r="F351" s="271"/>
      <c r="G351" s="10" t="s">
        <v>84</v>
      </c>
      <c r="H351" s="9" t="s">
        <v>85</v>
      </c>
      <c r="I351" s="9" t="s">
        <v>86</v>
      </c>
      <c r="J351" s="30" t="s">
        <v>87</v>
      </c>
    </row>
    <row r="352" spans="1:10" ht="28.5">
      <c r="A352" s="31" t="s">
        <v>23</v>
      </c>
      <c r="B352" s="12" t="s">
        <v>481</v>
      </c>
      <c r="C352" s="13" t="s">
        <v>0</v>
      </c>
      <c r="D352" s="13" t="s">
        <v>482</v>
      </c>
      <c r="E352" s="272" t="s">
        <v>1492</v>
      </c>
      <c r="F352" s="272"/>
      <c r="G352" s="14" t="s">
        <v>22</v>
      </c>
      <c r="H352" s="15">
        <v>1</v>
      </c>
      <c r="I352" s="16">
        <v>129.74</v>
      </c>
      <c r="J352" s="32">
        <v>129.74</v>
      </c>
    </row>
    <row r="353" spans="1:10" ht="28.5">
      <c r="A353" s="33" t="s">
        <v>88</v>
      </c>
      <c r="B353" s="17" t="s">
        <v>1261</v>
      </c>
      <c r="C353" s="18" t="s">
        <v>0</v>
      </c>
      <c r="D353" s="18" t="s">
        <v>1262</v>
      </c>
      <c r="E353" s="276" t="s">
        <v>255</v>
      </c>
      <c r="F353" s="276"/>
      <c r="G353" s="19" t="s">
        <v>36</v>
      </c>
      <c r="H353" s="20">
        <v>0.20100000000000001</v>
      </c>
      <c r="I353" s="21">
        <v>40.450000000000003</v>
      </c>
      <c r="J353" s="34">
        <v>8.1300000000000008</v>
      </c>
    </row>
    <row r="354" spans="1:10" ht="28.5">
      <c r="A354" s="33" t="s">
        <v>88</v>
      </c>
      <c r="B354" s="17" t="s">
        <v>1243</v>
      </c>
      <c r="C354" s="18" t="s">
        <v>0</v>
      </c>
      <c r="D354" s="18" t="s">
        <v>1244</v>
      </c>
      <c r="E354" s="276" t="s">
        <v>254</v>
      </c>
      <c r="F354" s="276"/>
      <c r="G354" s="19" t="s">
        <v>39</v>
      </c>
      <c r="H354" s="20">
        <v>0.60699999999999998</v>
      </c>
      <c r="I354" s="21">
        <v>32.89</v>
      </c>
      <c r="J354" s="34">
        <v>19.96</v>
      </c>
    </row>
    <row r="355" spans="1:10" ht="28.5">
      <c r="A355" s="33" t="s">
        <v>88</v>
      </c>
      <c r="B355" s="17" t="s">
        <v>1257</v>
      </c>
      <c r="C355" s="18" t="s">
        <v>0</v>
      </c>
      <c r="D355" s="18" t="s">
        <v>1258</v>
      </c>
      <c r="E355" s="276" t="s">
        <v>255</v>
      </c>
      <c r="F355" s="276"/>
      <c r="G355" s="19" t="s">
        <v>37</v>
      </c>
      <c r="H355" s="20">
        <v>0.05</v>
      </c>
      <c r="I355" s="21">
        <v>42</v>
      </c>
      <c r="J355" s="34">
        <v>2.1</v>
      </c>
    </row>
    <row r="356" spans="1:10" ht="34.5" customHeight="1">
      <c r="A356" s="33" t="s">
        <v>88</v>
      </c>
      <c r="B356" s="17" t="s">
        <v>1259</v>
      </c>
      <c r="C356" s="18" t="s">
        <v>0</v>
      </c>
      <c r="D356" s="18" t="s">
        <v>1260</v>
      </c>
      <c r="E356" s="276" t="s">
        <v>254</v>
      </c>
      <c r="F356" s="276"/>
      <c r="G356" s="19" t="s">
        <v>39</v>
      </c>
      <c r="H356" s="20">
        <v>0.14299999999999999</v>
      </c>
      <c r="I356" s="21">
        <v>27.03</v>
      </c>
      <c r="J356" s="34">
        <v>3.86</v>
      </c>
    </row>
    <row r="357" spans="1:10" ht="34.5" customHeight="1">
      <c r="A357" s="39" t="s">
        <v>96</v>
      </c>
      <c r="B357" s="23" t="s">
        <v>1466</v>
      </c>
      <c r="C357" s="24" t="s">
        <v>0</v>
      </c>
      <c r="D357" s="24" t="s">
        <v>1467</v>
      </c>
      <c r="E357" s="274" t="s">
        <v>97</v>
      </c>
      <c r="F357" s="274"/>
      <c r="G357" s="25" t="s">
        <v>7</v>
      </c>
      <c r="H357" s="26">
        <v>4.4320000000000004</v>
      </c>
      <c r="I357" s="27">
        <v>2.66</v>
      </c>
      <c r="J357" s="40">
        <v>11.78912</v>
      </c>
    </row>
    <row r="358" spans="1:10" ht="34.5" customHeight="1">
      <c r="A358" s="39" t="s">
        <v>96</v>
      </c>
      <c r="B358" s="23" t="s">
        <v>1493</v>
      </c>
      <c r="C358" s="24" t="s">
        <v>0</v>
      </c>
      <c r="D358" s="24" t="s">
        <v>1494</v>
      </c>
      <c r="E358" s="274" t="s">
        <v>97</v>
      </c>
      <c r="F358" s="274"/>
      <c r="G358" s="25" t="s">
        <v>8</v>
      </c>
      <c r="H358" s="26">
        <v>8.5999999999999993E-2</v>
      </c>
      <c r="I358" s="27">
        <v>17.57</v>
      </c>
      <c r="J358" s="40">
        <v>1.51102</v>
      </c>
    </row>
    <row r="359" spans="1:10" ht="34.5" customHeight="1">
      <c r="A359" s="39" t="s">
        <v>96</v>
      </c>
      <c r="B359" s="23" t="s">
        <v>1468</v>
      </c>
      <c r="C359" s="24" t="s">
        <v>0</v>
      </c>
      <c r="D359" s="24" t="s">
        <v>1469</v>
      </c>
      <c r="E359" s="274" t="s">
        <v>97</v>
      </c>
      <c r="F359" s="274"/>
      <c r="G359" s="25" t="s">
        <v>7</v>
      </c>
      <c r="H359" s="26">
        <v>6.53</v>
      </c>
      <c r="I359" s="27">
        <v>12.62</v>
      </c>
      <c r="J359" s="40">
        <v>82.408600000000007</v>
      </c>
    </row>
    <row r="360" spans="1:10" ht="34.5" customHeight="1">
      <c r="A360" s="35"/>
      <c r="B360" s="166"/>
      <c r="C360" s="166"/>
      <c r="D360" s="166"/>
      <c r="E360" s="166" t="s">
        <v>90</v>
      </c>
      <c r="F360" s="167">
        <v>27.4</v>
      </c>
      <c r="G360" s="166" t="s">
        <v>91</v>
      </c>
      <c r="H360" s="167">
        <v>0</v>
      </c>
      <c r="I360" s="166" t="s">
        <v>92</v>
      </c>
      <c r="J360" s="36">
        <v>27.4</v>
      </c>
    </row>
    <row r="361" spans="1:10" ht="34.5" customHeight="1">
      <c r="A361" s="35"/>
      <c r="B361" s="166"/>
      <c r="C361" s="166"/>
      <c r="D361" s="166"/>
      <c r="E361" s="166" t="s">
        <v>93</v>
      </c>
      <c r="F361" s="167">
        <v>29.15</v>
      </c>
      <c r="G361" s="166"/>
      <c r="H361" s="265" t="s">
        <v>94</v>
      </c>
      <c r="I361" s="265"/>
      <c r="J361" s="36">
        <v>158.88999999999999</v>
      </c>
    </row>
    <row r="362" spans="1:10" ht="15.75" thickBot="1">
      <c r="A362" s="111"/>
      <c r="B362" s="168"/>
      <c r="C362" s="168"/>
      <c r="D362" s="168"/>
      <c r="E362" s="168"/>
      <c r="F362" s="168"/>
      <c r="G362" s="168" t="s">
        <v>1253</v>
      </c>
      <c r="H362" s="169" t="s">
        <v>926</v>
      </c>
      <c r="I362" s="168" t="s">
        <v>1255</v>
      </c>
      <c r="J362" s="116">
        <v>68395.789999999994</v>
      </c>
    </row>
    <row r="363" spans="1:10" ht="15" thickTop="1">
      <c r="A363" s="37"/>
      <c r="B363" s="22"/>
      <c r="C363" s="22"/>
      <c r="D363" s="22"/>
      <c r="E363" s="22"/>
      <c r="F363" s="22"/>
      <c r="G363" s="22"/>
      <c r="H363" s="22"/>
      <c r="I363" s="22"/>
      <c r="J363" s="38"/>
    </row>
    <row r="364" spans="1:10" ht="15">
      <c r="A364" s="29" t="s">
        <v>483</v>
      </c>
      <c r="B364" s="9" t="s">
        <v>31</v>
      </c>
      <c r="C364" s="8" t="s">
        <v>83</v>
      </c>
      <c r="D364" s="8" t="s">
        <v>32</v>
      </c>
      <c r="E364" s="271" t="s">
        <v>33</v>
      </c>
      <c r="F364" s="271"/>
      <c r="G364" s="10" t="s">
        <v>84</v>
      </c>
      <c r="H364" s="9" t="s">
        <v>85</v>
      </c>
      <c r="I364" s="9" t="s">
        <v>86</v>
      </c>
      <c r="J364" s="30" t="s">
        <v>87</v>
      </c>
    </row>
    <row r="365" spans="1:10" ht="28.5">
      <c r="A365" s="31" t="s">
        <v>23</v>
      </c>
      <c r="B365" s="12" t="s">
        <v>28</v>
      </c>
      <c r="C365" s="13" t="s">
        <v>0</v>
      </c>
      <c r="D365" s="13" t="s">
        <v>13</v>
      </c>
      <c r="E365" s="272" t="s">
        <v>1495</v>
      </c>
      <c r="F365" s="272"/>
      <c r="G365" s="14" t="s">
        <v>24</v>
      </c>
      <c r="H365" s="15">
        <v>1</v>
      </c>
      <c r="I365" s="16">
        <v>712</v>
      </c>
      <c r="J365" s="32">
        <v>712</v>
      </c>
    </row>
    <row r="366" spans="1:10" ht="28.5">
      <c r="A366" s="33" t="s">
        <v>88</v>
      </c>
      <c r="B366" s="17" t="s">
        <v>98</v>
      </c>
      <c r="C366" s="18" t="s">
        <v>0</v>
      </c>
      <c r="D366" s="18" t="s">
        <v>40</v>
      </c>
      <c r="E366" s="276" t="s">
        <v>255</v>
      </c>
      <c r="F366" s="276"/>
      <c r="G366" s="19" t="s">
        <v>37</v>
      </c>
      <c r="H366" s="20">
        <v>9.4E-2</v>
      </c>
      <c r="I366" s="21">
        <v>1.49</v>
      </c>
      <c r="J366" s="34">
        <v>0.14000000000000001</v>
      </c>
    </row>
    <row r="367" spans="1:10" ht="28.5">
      <c r="A367" s="33" t="s">
        <v>88</v>
      </c>
      <c r="B367" s="17" t="s">
        <v>89</v>
      </c>
      <c r="C367" s="18" t="s">
        <v>0</v>
      </c>
      <c r="D367" s="18" t="s">
        <v>38</v>
      </c>
      <c r="E367" s="276" t="s">
        <v>254</v>
      </c>
      <c r="F367" s="276"/>
      <c r="G367" s="19" t="s">
        <v>39</v>
      </c>
      <c r="H367" s="20">
        <v>1.345</v>
      </c>
      <c r="I367" s="21">
        <v>24.88</v>
      </c>
      <c r="J367" s="34">
        <v>33.46</v>
      </c>
    </row>
    <row r="368" spans="1:10" ht="28.5">
      <c r="A368" s="33" t="s">
        <v>88</v>
      </c>
      <c r="B368" s="17" t="s">
        <v>1243</v>
      </c>
      <c r="C368" s="18" t="s">
        <v>0</v>
      </c>
      <c r="D368" s="18" t="s">
        <v>1244</v>
      </c>
      <c r="E368" s="276" t="s">
        <v>254</v>
      </c>
      <c r="F368" s="276"/>
      <c r="G368" s="19" t="s">
        <v>39</v>
      </c>
      <c r="H368" s="20">
        <v>0.224</v>
      </c>
      <c r="I368" s="21">
        <v>32.89</v>
      </c>
      <c r="J368" s="34">
        <v>7.36</v>
      </c>
    </row>
    <row r="369" spans="1:10" ht="34.5" customHeight="1">
      <c r="A369" s="33" t="s">
        <v>88</v>
      </c>
      <c r="B369" s="17" t="s">
        <v>99</v>
      </c>
      <c r="C369" s="18" t="s">
        <v>0</v>
      </c>
      <c r="D369" s="18" t="s">
        <v>41</v>
      </c>
      <c r="E369" s="276" t="s">
        <v>255</v>
      </c>
      <c r="F369" s="276"/>
      <c r="G369" s="19" t="s">
        <v>36</v>
      </c>
      <c r="H369" s="20">
        <v>0.13</v>
      </c>
      <c r="I369" s="21">
        <v>0.56000000000000005</v>
      </c>
      <c r="J369" s="34">
        <v>7.0000000000000007E-2</v>
      </c>
    </row>
    <row r="370" spans="1:10" ht="34.5" customHeight="1">
      <c r="A370" s="33" t="s">
        <v>88</v>
      </c>
      <c r="B370" s="17" t="s">
        <v>95</v>
      </c>
      <c r="C370" s="18" t="s">
        <v>0</v>
      </c>
      <c r="D370" s="18" t="s">
        <v>43</v>
      </c>
      <c r="E370" s="276" t="s">
        <v>254</v>
      </c>
      <c r="F370" s="276"/>
      <c r="G370" s="19" t="s">
        <v>39</v>
      </c>
      <c r="H370" s="20">
        <v>0.224</v>
      </c>
      <c r="I370" s="21">
        <v>33.619999999999997</v>
      </c>
      <c r="J370" s="34">
        <v>7.53</v>
      </c>
    </row>
    <row r="371" spans="1:10" ht="34.5" customHeight="1">
      <c r="A371" s="39" t="s">
        <v>96</v>
      </c>
      <c r="B371" s="23" t="s">
        <v>100</v>
      </c>
      <c r="C371" s="24" t="s">
        <v>0</v>
      </c>
      <c r="D371" s="24" t="s">
        <v>101</v>
      </c>
      <c r="E371" s="274" t="s">
        <v>97</v>
      </c>
      <c r="F371" s="274"/>
      <c r="G371" s="25" t="s">
        <v>24</v>
      </c>
      <c r="H371" s="26">
        <v>1.103</v>
      </c>
      <c r="I371" s="27">
        <v>601.49</v>
      </c>
      <c r="J371" s="40">
        <v>663.44347000000005</v>
      </c>
    </row>
    <row r="372" spans="1:10" ht="34.5" customHeight="1">
      <c r="A372" s="35"/>
      <c r="B372" s="166"/>
      <c r="C372" s="166"/>
      <c r="D372" s="166"/>
      <c r="E372" s="166" t="s">
        <v>90</v>
      </c>
      <c r="F372" s="167">
        <v>35.590000000000003</v>
      </c>
      <c r="G372" s="166" t="s">
        <v>91</v>
      </c>
      <c r="H372" s="167">
        <v>0</v>
      </c>
      <c r="I372" s="166" t="s">
        <v>92</v>
      </c>
      <c r="J372" s="36">
        <v>35.590000000000003</v>
      </c>
    </row>
    <row r="373" spans="1:10">
      <c r="A373" s="35"/>
      <c r="B373" s="166"/>
      <c r="C373" s="166"/>
      <c r="D373" s="166"/>
      <c r="E373" s="166" t="s">
        <v>93</v>
      </c>
      <c r="F373" s="167">
        <v>159.99</v>
      </c>
      <c r="G373" s="166"/>
      <c r="H373" s="265" t="s">
        <v>94</v>
      </c>
      <c r="I373" s="265"/>
      <c r="J373" s="36">
        <v>871.99</v>
      </c>
    </row>
    <row r="374" spans="1:10" ht="15.75" thickBot="1">
      <c r="A374" s="111"/>
      <c r="B374" s="168"/>
      <c r="C374" s="168"/>
      <c r="D374" s="168"/>
      <c r="E374" s="168"/>
      <c r="F374" s="168"/>
      <c r="G374" s="168" t="s">
        <v>1253</v>
      </c>
      <c r="H374" s="169" t="s">
        <v>1095</v>
      </c>
      <c r="I374" s="168" t="s">
        <v>1255</v>
      </c>
      <c r="J374" s="116">
        <v>20169.13</v>
      </c>
    </row>
    <row r="375" spans="1:10" ht="15" thickTop="1">
      <c r="A375" s="37"/>
      <c r="B375" s="22"/>
      <c r="C375" s="22"/>
      <c r="D375" s="22"/>
      <c r="E375" s="22"/>
      <c r="F375" s="22"/>
      <c r="G375" s="22"/>
      <c r="H375" s="22"/>
      <c r="I375" s="22"/>
      <c r="J375" s="38"/>
    </row>
    <row r="376" spans="1:10" ht="15">
      <c r="A376" s="102" t="s">
        <v>484</v>
      </c>
      <c r="B376" s="89"/>
      <c r="C376" s="89"/>
      <c r="D376" s="89" t="s">
        <v>131</v>
      </c>
      <c r="E376" s="89"/>
      <c r="F376" s="280"/>
      <c r="G376" s="280"/>
      <c r="H376" s="90"/>
      <c r="I376" s="89"/>
      <c r="J376" s="115">
        <v>428610.56</v>
      </c>
    </row>
    <row r="377" spans="1:10" ht="15">
      <c r="A377" s="29" t="s">
        <v>485</v>
      </c>
      <c r="B377" s="9" t="s">
        <v>31</v>
      </c>
      <c r="C377" s="8" t="s">
        <v>83</v>
      </c>
      <c r="D377" s="8" t="s">
        <v>32</v>
      </c>
      <c r="E377" s="271" t="s">
        <v>33</v>
      </c>
      <c r="F377" s="271"/>
      <c r="G377" s="10" t="s">
        <v>84</v>
      </c>
      <c r="H377" s="9" t="s">
        <v>85</v>
      </c>
      <c r="I377" s="9" t="s">
        <v>86</v>
      </c>
      <c r="J377" s="30" t="s">
        <v>87</v>
      </c>
    </row>
    <row r="378" spans="1:10" ht="28.5">
      <c r="A378" s="31" t="s">
        <v>23</v>
      </c>
      <c r="B378" s="12" t="s">
        <v>136</v>
      </c>
      <c r="C378" s="13" t="s">
        <v>0</v>
      </c>
      <c r="D378" s="13" t="s">
        <v>137</v>
      </c>
      <c r="E378" s="272" t="s">
        <v>250</v>
      </c>
      <c r="F378" s="272"/>
      <c r="G378" s="14" t="s">
        <v>8</v>
      </c>
      <c r="H378" s="15">
        <v>1</v>
      </c>
      <c r="I378" s="16">
        <v>17.37</v>
      </c>
      <c r="J378" s="32">
        <v>17.37</v>
      </c>
    </row>
    <row r="379" spans="1:10" ht="28.5">
      <c r="A379" s="33" t="s">
        <v>88</v>
      </c>
      <c r="B379" s="17" t="s">
        <v>1485</v>
      </c>
      <c r="C379" s="18" t="s">
        <v>0</v>
      </c>
      <c r="D379" s="18" t="s">
        <v>1486</v>
      </c>
      <c r="E379" s="276" t="s">
        <v>951</v>
      </c>
      <c r="F379" s="276"/>
      <c r="G379" s="19" t="s">
        <v>8</v>
      </c>
      <c r="H379" s="20">
        <v>1</v>
      </c>
      <c r="I379" s="21">
        <v>9.43</v>
      </c>
      <c r="J379" s="34">
        <v>9.43</v>
      </c>
    </row>
    <row r="380" spans="1:10" ht="34.5" customHeight="1">
      <c r="A380" s="33" t="s">
        <v>88</v>
      </c>
      <c r="B380" s="17" t="s">
        <v>1449</v>
      </c>
      <c r="C380" s="18" t="s">
        <v>0</v>
      </c>
      <c r="D380" s="18" t="s">
        <v>1450</v>
      </c>
      <c r="E380" s="276" t="s">
        <v>254</v>
      </c>
      <c r="F380" s="276"/>
      <c r="G380" s="19" t="s">
        <v>39</v>
      </c>
      <c r="H380" s="20">
        <v>6.4000000000000001E-2</v>
      </c>
      <c r="I380" s="21">
        <v>27.45</v>
      </c>
      <c r="J380" s="34">
        <v>1.75</v>
      </c>
    </row>
    <row r="381" spans="1:10" ht="34.5" customHeight="1">
      <c r="A381" s="33" t="s">
        <v>88</v>
      </c>
      <c r="B381" s="17" t="s">
        <v>1451</v>
      </c>
      <c r="C381" s="18" t="s">
        <v>0</v>
      </c>
      <c r="D381" s="18" t="s">
        <v>1452</v>
      </c>
      <c r="E381" s="276" t="s">
        <v>254</v>
      </c>
      <c r="F381" s="276"/>
      <c r="G381" s="19" t="s">
        <v>39</v>
      </c>
      <c r="H381" s="20">
        <v>0.16600000000000001</v>
      </c>
      <c r="I381" s="21">
        <v>33.369999999999997</v>
      </c>
      <c r="J381" s="34">
        <v>5.53</v>
      </c>
    </row>
    <row r="382" spans="1:10" ht="34.5" customHeight="1">
      <c r="A382" s="39" t="s">
        <v>96</v>
      </c>
      <c r="B382" s="23" t="s">
        <v>1453</v>
      </c>
      <c r="C382" s="24" t="s">
        <v>0</v>
      </c>
      <c r="D382" s="24" t="s">
        <v>1454</v>
      </c>
      <c r="E382" s="274" t="s">
        <v>97</v>
      </c>
      <c r="F382" s="274"/>
      <c r="G382" s="25" t="s">
        <v>8</v>
      </c>
      <c r="H382" s="26">
        <v>2.5000000000000001E-2</v>
      </c>
      <c r="I382" s="27">
        <v>19.920000000000002</v>
      </c>
      <c r="J382" s="40">
        <v>0.498</v>
      </c>
    </row>
    <row r="383" spans="1:10" ht="34.5" customHeight="1">
      <c r="A383" s="39" t="s">
        <v>96</v>
      </c>
      <c r="B383" s="23" t="s">
        <v>1455</v>
      </c>
      <c r="C383" s="24" t="s">
        <v>0</v>
      </c>
      <c r="D383" s="24" t="s">
        <v>1456</v>
      </c>
      <c r="E383" s="274" t="s">
        <v>97</v>
      </c>
      <c r="F383" s="274"/>
      <c r="G383" s="25" t="s">
        <v>6</v>
      </c>
      <c r="H383" s="26">
        <v>0.81899999999999995</v>
      </c>
      <c r="I383" s="27">
        <v>0.21</v>
      </c>
      <c r="J383" s="40">
        <v>0.17199</v>
      </c>
    </row>
    <row r="384" spans="1:10">
      <c r="A384" s="35"/>
      <c r="B384" s="166"/>
      <c r="C384" s="166"/>
      <c r="D384" s="166"/>
      <c r="E384" s="166" t="s">
        <v>90</v>
      </c>
      <c r="F384" s="167">
        <v>7.33</v>
      </c>
      <c r="G384" s="166" t="s">
        <v>91</v>
      </c>
      <c r="H384" s="167">
        <v>0</v>
      </c>
      <c r="I384" s="166" t="s">
        <v>92</v>
      </c>
      <c r="J384" s="36">
        <v>7.33</v>
      </c>
    </row>
    <row r="385" spans="1:10">
      <c r="A385" s="35"/>
      <c r="B385" s="166"/>
      <c r="C385" s="166"/>
      <c r="D385" s="166"/>
      <c r="E385" s="166" t="s">
        <v>93</v>
      </c>
      <c r="F385" s="167">
        <v>3.9</v>
      </c>
      <c r="G385" s="166"/>
      <c r="H385" s="265" t="s">
        <v>94</v>
      </c>
      <c r="I385" s="265"/>
      <c r="J385" s="36">
        <v>21.27</v>
      </c>
    </row>
    <row r="386" spans="1:10" ht="15.75" thickBot="1">
      <c r="A386" s="111"/>
      <c r="B386" s="168"/>
      <c r="C386" s="168"/>
      <c r="D386" s="168"/>
      <c r="E386" s="168"/>
      <c r="F386" s="168"/>
      <c r="G386" s="168" t="s">
        <v>1253</v>
      </c>
      <c r="H386" s="169" t="s">
        <v>1496</v>
      </c>
      <c r="I386" s="168" t="s">
        <v>1255</v>
      </c>
      <c r="J386" s="116">
        <v>25891.97</v>
      </c>
    </row>
    <row r="387" spans="1:10" ht="15" thickTop="1">
      <c r="A387" s="37"/>
      <c r="B387" s="22"/>
      <c r="C387" s="22"/>
      <c r="D387" s="22"/>
      <c r="E387" s="22"/>
      <c r="F387" s="22"/>
      <c r="G387" s="22"/>
      <c r="H387" s="22"/>
      <c r="I387" s="22"/>
      <c r="J387" s="38"/>
    </row>
    <row r="388" spans="1:10" ht="15">
      <c r="A388" s="29" t="s">
        <v>486</v>
      </c>
      <c r="B388" s="9" t="s">
        <v>31</v>
      </c>
      <c r="C388" s="8" t="s">
        <v>83</v>
      </c>
      <c r="D388" s="8" t="s">
        <v>32</v>
      </c>
      <c r="E388" s="271" t="s">
        <v>33</v>
      </c>
      <c r="F388" s="271"/>
      <c r="G388" s="10" t="s">
        <v>84</v>
      </c>
      <c r="H388" s="9" t="s">
        <v>85</v>
      </c>
      <c r="I388" s="9" t="s">
        <v>86</v>
      </c>
      <c r="J388" s="30" t="s">
        <v>87</v>
      </c>
    </row>
    <row r="389" spans="1:10" ht="28.5">
      <c r="A389" s="31" t="s">
        <v>23</v>
      </c>
      <c r="B389" s="12" t="s">
        <v>349</v>
      </c>
      <c r="C389" s="13" t="s">
        <v>0</v>
      </c>
      <c r="D389" s="13" t="s">
        <v>350</v>
      </c>
      <c r="E389" s="272" t="s">
        <v>250</v>
      </c>
      <c r="F389" s="272"/>
      <c r="G389" s="14" t="s">
        <v>8</v>
      </c>
      <c r="H389" s="15">
        <v>1</v>
      </c>
      <c r="I389" s="16">
        <v>14.09</v>
      </c>
      <c r="J389" s="32">
        <v>14.09</v>
      </c>
    </row>
    <row r="390" spans="1:10" ht="28.5">
      <c r="A390" s="33" t="s">
        <v>88</v>
      </c>
      <c r="B390" s="17" t="s">
        <v>1449</v>
      </c>
      <c r="C390" s="18" t="s">
        <v>0</v>
      </c>
      <c r="D390" s="18" t="s">
        <v>1450</v>
      </c>
      <c r="E390" s="276" t="s">
        <v>254</v>
      </c>
      <c r="F390" s="276"/>
      <c r="G390" s="19" t="s">
        <v>39</v>
      </c>
      <c r="H390" s="20">
        <v>3.9E-2</v>
      </c>
      <c r="I390" s="21">
        <v>27.45</v>
      </c>
      <c r="J390" s="34">
        <v>1.07</v>
      </c>
    </row>
    <row r="391" spans="1:10" ht="34.5" customHeight="1">
      <c r="A391" s="33" t="s">
        <v>88</v>
      </c>
      <c r="B391" s="17" t="s">
        <v>1497</v>
      </c>
      <c r="C391" s="18" t="s">
        <v>0</v>
      </c>
      <c r="D391" s="18" t="s">
        <v>1498</v>
      </c>
      <c r="E391" s="276" t="s">
        <v>951</v>
      </c>
      <c r="F391" s="276"/>
      <c r="G391" s="19" t="s">
        <v>8</v>
      </c>
      <c r="H391" s="20">
        <v>1</v>
      </c>
      <c r="I391" s="21">
        <v>9.0299999999999994</v>
      </c>
      <c r="J391" s="34">
        <v>9.0299999999999994</v>
      </c>
    </row>
    <row r="392" spans="1:10" ht="34.5" customHeight="1">
      <c r="A392" s="33" t="s">
        <v>88</v>
      </c>
      <c r="B392" s="17" t="s">
        <v>1451</v>
      </c>
      <c r="C392" s="18" t="s">
        <v>0</v>
      </c>
      <c r="D392" s="18" t="s">
        <v>1452</v>
      </c>
      <c r="E392" s="276" t="s">
        <v>254</v>
      </c>
      <c r="F392" s="276"/>
      <c r="G392" s="19" t="s">
        <v>39</v>
      </c>
      <c r="H392" s="20">
        <v>0.10199999999999999</v>
      </c>
      <c r="I392" s="21">
        <v>33.369999999999997</v>
      </c>
      <c r="J392" s="34">
        <v>3.4</v>
      </c>
    </row>
    <row r="393" spans="1:10" ht="34.5" customHeight="1">
      <c r="A393" s="39" t="s">
        <v>96</v>
      </c>
      <c r="B393" s="23" t="s">
        <v>1453</v>
      </c>
      <c r="C393" s="24" t="s">
        <v>0</v>
      </c>
      <c r="D393" s="24" t="s">
        <v>1454</v>
      </c>
      <c r="E393" s="274" t="s">
        <v>97</v>
      </c>
      <c r="F393" s="274"/>
      <c r="G393" s="25" t="s">
        <v>8</v>
      </c>
      <c r="H393" s="26">
        <v>2.5000000000000001E-2</v>
      </c>
      <c r="I393" s="27">
        <v>19.920000000000002</v>
      </c>
      <c r="J393" s="40">
        <v>0.498</v>
      </c>
    </row>
    <row r="394" spans="1:10" ht="34.5" customHeight="1">
      <c r="A394" s="39" t="s">
        <v>96</v>
      </c>
      <c r="B394" s="23" t="s">
        <v>1455</v>
      </c>
      <c r="C394" s="24" t="s">
        <v>0</v>
      </c>
      <c r="D394" s="24" t="s">
        <v>1456</v>
      </c>
      <c r="E394" s="274" t="s">
        <v>97</v>
      </c>
      <c r="F394" s="274"/>
      <c r="G394" s="25" t="s">
        <v>6</v>
      </c>
      <c r="H394" s="26">
        <v>0.503</v>
      </c>
      <c r="I394" s="27">
        <v>0.21</v>
      </c>
      <c r="J394" s="40">
        <v>0.10563</v>
      </c>
    </row>
    <row r="395" spans="1:10">
      <c r="A395" s="35"/>
      <c r="B395" s="166"/>
      <c r="C395" s="166"/>
      <c r="D395" s="166"/>
      <c r="E395" s="166" t="s">
        <v>90</v>
      </c>
      <c r="F395" s="167">
        <v>3.91</v>
      </c>
      <c r="G395" s="166" t="s">
        <v>91</v>
      </c>
      <c r="H395" s="167">
        <v>0</v>
      </c>
      <c r="I395" s="166" t="s">
        <v>92</v>
      </c>
      <c r="J395" s="36">
        <v>3.91</v>
      </c>
    </row>
    <row r="396" spans="1:10">
      <c r="A396" s="35"/>
      <c r="B396" s="166"/>
      <c r="C396" s="166"/>
      <c r="D396" s="166"/>
      <c r="E396" s="166" t="s">
        <v>93</v>
      </c>
      <c r="F396" s="167">
        <v>3.17</v>
      </c>
      <c r="G396" s="166"/>
      <c r="H396" s="265" t="s">
        <v>94</v>
      </c>
      <c r="I396" s="265"/>
      <c r="J396" s="36">
        <v>17.260000000000002</v>
      </c>
    </row>
    <row r="397" spans="1:10" ht="15.75" thickBot="1">
      <c r="A397" s="111"/>
      <c r="B397" s="168"/>
      <c r="C397" s="168"/>
      <c r="D397" s="168"/>
      <c r="E397" s="168"/>
      <c r="F397" s="168"/>
      <c r="G397" s="168" t="s">
        <v>1253</v>
      </c>
      <c r="H397" s="169" t="s">
        <v>1097</v>
      </c>
      <c r="I397" s="168" t="s">
        <v>1255</v>
      </c>
      <c r="J397" s="116">
        <v>17092.580000000002</v>
      </c>
    </row>
    <row r="398" spans="1:10" ht="15" thickTop="1">
      <c r="A398" s="37"/>
      <c r="B398" s="22"/>
      <c r="C398" s="22"/>
      <c r="D398" s="22"/>
      <c r="E398" s="22"/>
      <c r="F398" s="22"/>
      <c r="G398" s="22"/>
      <c r="H398" s="22"/>
      <c r="I398" s="22"/>
      <c r="J398" s="38"/>
    </row>
    <row r="399" spans="1:10" ht="15">
      <c r="A399" s="29" t="s">
        <v>487</v>
      </c>
      <c r="B399" s="9" t="s">
        <v>31</v>
      </c>
      <c r="C399" s="8" t="s">
        <v>83</v>
      </c>
      <c r="D399" s="8" t="s">
        <v>32</v>
      </c>
      <c r="E399" s="271" t="s">
        <v>33</v>
      </c>
      <c r="F399" s="271"/>
      <c r="G399" s="10" t="s">
        <v>84</v>
      </c>
      <c r="H399" s="9" t="s">
        <v>85</v>
      </c>
      <c r="I399" s="9" t="s">
        <v>86</v>
      </c>
      <c r="J399" s="30" t="s">
        <v>87</v>
      </c>
    </row>
    <row r="400" spans="1:10" ht="28.5">
      <c r="A400" s="31" t="s">
        <v>23</v>
      </c>
      <c r="B400" s="12" t="s">
        <v>138</v>
      </c>
      <c r="C400" s="13" t="s">
        <v>0</v>
      </c>
      <c r="D400" s="13" t="s">
        <v>139</v>
      </c>
      <c r="E400" s="272" t="s">
        <v>250</v>
      </c>
      <c r="F400" s="272"/>
      <c r="G400" s="14" t="s">
        <v>8</v>
      </c>
      <c r="H400" s="15">
        <v>1</v>
      </c>
      <c r="I400" s="16">
        <v>12.38</v>
      </c>
      <c r="J400" s="32">
        <v>12.38</v>
      </c>
    </row>
    <row r="401" spans="1:10" ht="28.5">
      <c r="A401" s="33" t="s">
        <v>88</v>
      </c>
      <c r="B401" s="17" t="s">
        <v>1449</v>
      </c>
      <c r="C401" s="18" t="s">
        <v>0</v>
      </c>
      <c r="D401" s="18" t="s">
        <v>1450</v>
      </c>
      <c r="E401" s="276" t="s">
        <v>254</v>
      </c>
      <c r="F401" s="276"/>
      <c r="G401" s="19" t="s">
        <v>39</v>
      </c>
      <c r="H401" s="20">
        <v>3.1E-2</v>
      </c>
      <c r="I401" s="21">
        <v>27.45</v>
      </c>
      <c r="J401" s="34">
        <v>0.85</v>
      </c>
    </row>
    <row r="402" spans="1:10" ht="34.5" customHeight="1">
      <c r="A402" s="33" t="s">
        <v>88</v>
      </c>
      <c r="B402" s="17" t="s">
        <v>556</v>
      </c>
      <c r="C402" s="18" t="s">
        <v>0</v>
      </c>
      <c r="D402" s="18" t="s">
        <v>557</v>
      </c>
      <c r="E402" s="276" t="s">
        <v>951</v>
      </c>
      <c r="F402" s="276"/>
      <c r="G402" s="19" t="s">
        <v>8</v>
      </c>
      <c r="H402" s="20">
        <v>1</v>
      </c>
      <c r="I402" s="21">
        <v>8.26</v>
      </c>
      <c r="J402" s="34">
        <v>8.26</v>
      </c>
    </row>
    <row r="403" spans="1:10" ht="34.5" customHeight="1">
      <c r="A403" s="33" t="s">
        <v>88</v>
      </c>
      <c r="B403" s="17" t="s">
        <v>1451</v>
      </c>
      <c r="C403" s="18" t="s">
        <v>0</v>
      </c>
      <c r="D403" s="18" t="s">
        <v>1452</v>
      </c>
      <c r="E403" s="276" t="s">
        <v>254</v>
      </c>
      <c r="F403" s="276"/>
      <c r="G403" s="19" t="s">
        <v>39</v>
      </c>
      <c r="H403" s="20">
        <v>8.1000000000000003E-2</v>
      </c>
      <c r="I403" s="21">
        <v>33.369999999999997</v>
      </c>
      <c r="J403" s="34">
        <v>2.7</v>
      </c>
    </row>
    <row r="404" spans="1:10" ht="34.5" customHeight="1">
      <c r="A404" s="39" t="s">
        <v>96</v>
      </c>
      <c r="B404" s="23" t="s">
        <v>1455</v>
      </c>
      <c r="C404" s="24" t="s">
        <v>0</v>
      </c>
      <c r="D404" s="24" t="s">
        <v>1456</v>
      </c>
      <c r="E404" s="274" t="s">
        <v>97</v>
      </c>
      <c r="F404" s="274"/>
      <c r="G404" s="25" t="s">
        <v>6</v>
      </c>
      <c r="H404" s="26">
        <v>0.39900000000000002</v>
      </c>
      <c r="I404" s="27">
        <v>0.21</v>
      </c>
      <c r="J404" s="40">
        <v>8.3790000000000003E-2</v>
      </c>
    </row>
    <row r="405" spans="1:10" ht="34.5" customHeight="1">
      <c r="A405" s="39" t="s">
        <v>96</v>
      </c>
      <c r="B405" s="23" t="s">
        <v>1453</v>
      </c>
      <c r="C405" s="24" t="s">
        <v>0</v>
      </c>
      <c r="D405" s="24" t="s">
        <v>1454</v>
      </c>
      <c r="E405" s="274" t="s">
        <v>97</v>
      </c>
      <c r="F405" s="274"/>
      <c r="G405" s="25" t="s">
        <v>8</v>
      </c>
      <c r="H405" s="26">
        <v>2.5000000000000001E-2</v>
      </c>
      <c r="I405" s="27">
        <v>19.920000000000002</v>
      </c>
      <c r="J405" s="40">
        <v>0.498</v>
      </c>
    </row>
    <row r="406" spans="1:10">
      <c r="A406" s="35"/>
      <c r="B406" s="166"/>
      <c r="C406" s="166"/>
      <c r="D406" s="166"/>
      <c r="E406" s="166" t="s">
        <v>90</v>
      </c>
      <c r="F406" s="167">
        <v>2.98</v>
      </c>
      <c r="G406" s="166" t="s">
        <v>91</v>
      </c>
      <c r="H406" s="167">
        <v>0</v>
      </c>
      <c r="I406" s="166" t="s">
        <v>92</v>
      </c>
      <c r="J406" s="36">
        <v>2.98</v>
      </c>
    </row>
    <row r="407" spans="1:10">
      <c r="A407" s="35"/>
      <c r="B407" s="166"/>
      <c r="C407" s="166"/>
      <c r="D407" s="166"/>
      <c r="E407" s="166" t="s">
        <v>93</v>
      </c>
      <c r="F407" s="167">
        <v>2.78</v>
      </c>
      <c r="G407" s="166"/>
      <c r="H407" s="265" t="s">
        <v>94</v>
      </c>
      <c r="I407" s="265"/>
      <c r="J407" s="36">
        <v>15.16</v>
      </c>
    </row>
    <row r="408" spans="1:10" ht="15.75" thickBot="1">
      <c r="A408" s="111"/>
      <c r="B408" s="168"/>
      <c r="C408" s="168"/>
      <c r="D408" s="168"/>
      <c r="E408" s="168"/>
      <c r="F408" s="168"/>
      <c r="G408" s="168" t="s">
        <v>1253</v>
      </c>
      <c r="H408" s="169" t="s">
        <v>1499</v>
      </c>
      <c r="I408" s="168" t="s">
        <v>1255</v>
      </c>
      <c r="J408" s="116">
        <v>42026.55</v>
      </c>
    </row>
    <row r="409" spans="1:10" ht="15" thickTop="1">
      <c r="A409" s="37"/>
      <c r="B409" s="22"/>
      <c r="C409" s="22"/>
      <c r="D409" s="22"/>
      <c r="E409" s="22"/>
      <c r="F409" s="22"/>
      <c r="G409" s="22"/>
      <c r="H409" s="22"/>
      <c r="I409" s="22"/>
      <c r="J409" s="38"/>
    </row>
    <row r="410" spans="1:10" ht="15">
      <c r="A410" s="29" t="s">
        <v>488</v>
      </c>
      <c r="B410" s="9" t="s">
        <v>31</v>
      </c>
      <c r="C410" s="8" t="s">
        <v>83</v>
      </c>
      <c r="D410" s="8" t="s">
        <v>32</v>
      </c>
      <c r="E410" s="271" t="s">
        <v>33</v>
      </c>
      <c r="F410" s="271"/>
      <c r="G410" s="10" t="s">
        <v>84</v>
      </c>
      <c r="H410" s="9" t="s">
        <v>85</v>
      </c>
      <c r="I410" s="9" t="s">
        <v>86</v>
      </c>
      <c r="J410" s="30" t="s">
        <v>87</v>
      </c>
    </row>
    <row r="411" spans="1:10" ht="28.5">
      <c r="A411" s="31" t="s">
        <v>23</v>
      </c>
      <c r="B411" s="12" t="s">
        <v>140</v>
      </c>
      <c r="C411" s="13" t="s">
        <v>0</v>
      </c>
      <c r="D411" s="13" t="s">
        <v>9</v>
      </c>
      <c r="E411" s="272" t="s">
        <v>250</v>
      </c>
      <c r="F411" s="272"/>
      <c r="G411" s="14" t="s">
        <v>8</v>
      </c>
      <c r="H411" s="15">
        <v>1</v>
      </c>
      <c r="I411" s="16">
        <v>10.42</v>
      </c>
      <c r="J411" s="32">
        <v>10.42</v>
      </c>
    </row>
    <row r="412" spans="1:10" ht="28.5">
      <c r="A412" s="33" t="s">
        <v>88</v>
      </c>
      <c r="B412" s="17" t="s">
        <v>1449</v>
      </c>
      <c r="C412" s="18" t="s">
        <v>0</v>
      </c>
      <c r="D412" s="18" t="s">
        <v>1450</v>
      </c>
      <c r="E412" s="276" t="s">
        <v>254</v>
      </c>
      <c r="F412" s="276"/>
      <c r="G412" s="19" t="s">
        <v>39</v>
      </c>
      <c r="H412" s="20">
        <v>2.5000000000000001E-2</v>
      </c>
      <c r="I412" s="21">
        <v>27.45</v>
      </c>
      <c r="J412" s="34">
        <v>0.68</v>
      </c>
    </row>
    <row r="413" spans="1:10" ht="34.5" customHeight="1">
      <c r="A413" s="33" t="s">
        <v>88</v>
      </c>
      <c r="B413" s="17" t="s">
        <v>1451</v>
      </c>
      <c r="C413" s="18" t="s">
        <v>0</v>
      </c>
      <c r="D413" s="18" t="s">
        <v>1452</v>
      </c>
      <c r="E413" s="276" t="s">
        <v>254</v>
      </c>
      <c r="F413" s="276"/>
      <c r="G413" s="19" t="s">
        <v>39</v>
      </c>
      <c r="H413" s="20">
        <v>6.4000000000000001E-2</v>
      </c>
      <c r="I413" s="21">
        <v>33.369999999999997</v>
      </c>
      <c r="J413" s="34">
        <v>2.13</v>
      </c>
    </row>
    <row r="414" spans="1:10" ht="34.5" customHeight="1">
      <c r="A414" s="33" t="s">
        <v>88</v>
      </c>
      <c r="B414" s="17" t="s">
        <v>1489</v>
      </c>
      <c r="C414" s="18" t="s">
        <v>0</v>
      </c>
      <c r="D414" s="18" t="s">
        <v>1490</v>
      </c>
      <c r="E414" s="276" t="s">
        <v>951</v>
      </c>
      <c r="F414" s="276"/>
      <c r="G414" s="19" t="s">
        <v>8</v>
      </c>
      <c r="H414" s="20">
        <v>1</v>
      </c>
      <c r="I414" s="21">
        <v>7.06</v>
      </c>
      <c r="J414" s="34">
        <v>7.06</v>
      </c>
    </row>
    <row r="415" spans="1:10" ht="34.5" customHeight="1">
      <c r="A415" s="39" t="s">
        <v>96</v>
      </c>
      <c r="B415" s="23" t="s">
        <v>1453</v>
      </c>
      <c r="C415" s="24" t="s">
        <v>0</v>
      </c>
      <c r="D415" s="24" t="s">
        <v>1454</v>
      </c>
      <c r="E415" s="274" t="s">
        <v>97</v>
      </c>
      <c r="F415" s="274"/>
      <c r="G415" s="25" t="s">
        <v>8</v>
      </c>
      <c r="H415" s="26">
        <v>2.5000000000000001E-2</v>
      </c>
      <c r="I415" s="27">
        <v>19.920000000000002</v>
      </c>
      <c r="J415" s="40">
        <v>0.498</v>
      </c>
    </row>
    <row r="416" spans="1:10" ht="34.5" customHeight="1">
      <c r="A416" s="39" t="s">
        <v>96</v>
      </c>
      <c r="B416" s="23" t="s">
        <v>1455</v>
      </c>
      <c r="C416" s="24" t="s">
        <v>0</v>
      </c>
      <c r="D416" s="24" t="s">
        <v>1456</v>
      </c>
      <c r="E416" s="274" t="s">
        <v>97</v>
      </c>
      <c r="F416" s="274"/>
      <c r="G416" s="25" t="s">
        <v>6</v>
      </c>
      <c r="H416" s="26">
        <v>0.317</v>
      </c>
      <c r="I416" s="27">
        <v>0.21</v>
      </c>
      <c r="J416" s="40">
        <v>6.6570000000000004E-2</v>
      </c>
    </row>
    <row r="417" spans="1:10">
      <c r="A417" s="35"/>
      <c r="B417" s="166"/>
      <c r="C417" s="166"/>
      <c r="D417" s="166"/>
      <c r="E417" s="166" t="s">
        <v>90</v>
      </c>
      <c r="F417" s="167">
        <v>2.2999999999999998</v>
      </c>
      <c r="G417" s="166" t="s">
        <v>91</v>
      </c>
      <c r="H417" s="167">
        <v>0</v>
      </c>
      <c r="I417" s="166" t="s">
        <v>92</v>
      </c>
      <c r="J417" s="36">
        <v>2.2999999999999998</v>
      </c>
    </row>
    <row r="418" spans="1:10">
      <c r="A418" s="35"/>
      <c r="B418" s="166"/>
      <c r="C418" s="166"/>
      <c r="D418" s="166"/>
      <c r="E418" s="166" t="s">
        <v>93</v>
      </c>
      <c r="F418" s="167">
        <v>2.34</v>
      </c>
      <c r="G418" s="166"/>
      <c r="H418" s="265" t="s">
        <v>94</v>
      </c>
      <c r="I418" s="265"/>
      <c r="J418" s="36">
        <v>12.76</v>
      </c>
    </row>
    <row r="419" spans="1:10" ht="15.75" thickBot="1">
      <c r="A419" s="111"/>
      <c r="B419" s="168"/>
      <c r="C419" s="168"/>
      <c r="D419" s="168"/>
      <c r="E419" s="168"/>
      <c r="F419" s="168"/>
      <c r="G419" s="168" t="s">
        <v>1253</v>
      </c>
      <c r="H419" s="169" t="s">
        <v>1099</v>
      </c>
      <c r="I419" s="168" t="s">
        <v>1255</v>
      </c>
      <c r="J419" s="116">
        <v>7478.64</v>
      </c>
    </row>
    <row r="420" spans="1:10" ht="15" thickTop="1">
      <c r="A420" s="37"/>
      <c r="B420" s="22"/>
      <c r="C420" s="22"/>
      <c r="D420" s="22"/>
      <c r="E420" s="22"/>
      <c r="F420" s="22"/>
      <c r="G420" s="22"/>
      <c r="H420" s="22"/>
      <c r="I420" s="22"/>
      <c r="J420" s="38"/>
    </row>
    <row r="421" spans="1:10" ht="15">
      <c r="A421" s="29" t="s">
        <v>489</v>
      </c>
      <c r="B421" s="9" t="s">
        <v>31</v>
      </c>
      <c r="C421" s="8" t="s">
        <v>83</v>
      </c>
      <c r="D421" s="8" t="s">
        <v>32</v>
      </c>
      <c r="E421" s="271" t="s">
        <v>33</v>
      </c>
      <c r="F421" s="271"/>
      <c r="G421" s="10" t="s">
        <v>84</v>
      </c>
      <c r="H421" s="9" t="s">
        <v>85</v>
      </c>
      <c r="I421" s="9" t="s">
        <v>86</v>
      </c>
      <c r="J421" s="30" t="s">
        <v>87</v>
      </c>
    </row>
    <row r="422" spans="1:10" ht="28.5">
      <c r="A422" s="31" t="s">
        <v>23</v>
      </c>
      <c r="B422" s="12" t="s">
        <v>490</v>
      </c>
      <c r="C422" s="13" t="s">
        <v>0</v>
      </c>
      <c r="D422" s="13" t="s">
        <v>491</v>
      </c>
      <c r="E422" s="272" t="s">
        <v>250</v>
      </c>
      <c r="F422" s="272"/>
      <c r="G422" s="14" t="s">
        <v>8</v>
      </c>
      <c r="H422" s="15">
        <v>1</v>
      </c>
      <c r="I422" s="16">
        <v>9.65</v>
      </c>
      <c r="J422" s="32">
        <v>9.65</v>
      </c>
    </row>
    <row r="423" spans="1:10" ht="28.5">
      <c r="A423" s="33" t="s">
        <v>88</v>
      </c>
      <c r="B423" s="17" t="s">
        <v>1500</v>
      </c>
      <c r="C423" s="18" t="s">
        <v>0</v>
      </c>
      <c r="D423" s="18" t="s">
        <v>1501</v>
      </c>
      <c r="E423" s="276" t="s">
        <v>951</v>
      </c>
      <c r="F423" s="276"/>
      <c r="G423" s="19" t="s">
        <v>8</v>
      </c>
      <c r="H423" s="20">
        <v>1</v>
      </c>
      <c r="I423" s="21">
        <v>6.96</v>
      </c>
      <c r="J423" s="34">
        <v>6.96</v>
      </c>
    </row>
    <row r="424" spans="1:10" ht="28.5">
      <c r="A424" s="33" t="s">
        <v>88</v>
      </c>
      <c r="B424" s="17" t="s">
        <v>1451</v>
      </c>
      <c r="C424" s="18" t="s">
        <v>0</v>
      </c>
      <c r="D424" s="18" t="s">
        <v>1452</v>
      </c>
      <c r="E424" s="276" t="s">
        <v>254</v>
      </c>
      <c r="F424" s="276"/>
      <c r="G424" s="19" t="s">
        <v>39</v>
      </c>
      <c r="H424" s="20">
        <v>4.9000000000000002E-2</v>
      </c>
      <c r="I424" s="21">
        <v>33.369999999999997</v>
      </c>
      <c r="J424" s="34">
        <v>1.63</v>
      </c>
    </row>
    <row r="425" spans="1:10" ht="34.5" customHeight="1">
      <c r="A425" s="33" t="s">
        <v>88</v>
      </c>
      <c r="B425" s="17" t="s">
        <v>1449</v>
      </c>
      <c r="C425" s="18" t="s">
        <v>0</v>
      </c>
      <c r="D425" s="18" t="s">
        <v>1450</v>
      </c>
      <c r="E425" s="276" t="s">
        <v>254</v>
      </c>
      <c r="F425" s="276"/>
      <c r="G425" s="19" t="s">
        <v>39</v>
      </c>
      <c r="H425" s="20">
        <v>1.9E-2</v>
      </c>
      <c r="I425" s="21">
        <v>27.45</v>
      </c>
      <c r="J425" s="34">
        <v>0.52</v>
      </c>
    </row>
    <row r="426" spans="1:10" ht="34.5" customHeight="1">
      <c r="A426" s="39" t="s">
        <v>96</v>
      </c>
      <c r="B426" s="23" t="s">
        <v>1453</v>
      </c>
      <c r="C426" s="24" t="s">
        <v>0</v>
      </c>
      <c r="D426" s="24" t="s">
        <v>1454</v>
      </c>
      <c r="E426" s="274" t="s">
        <v>97</v>
      </c>
      <c r="F426" s="274"/>
      <c r="G426" s="25" t="s">
        <v>8</v>
      </c>
      <c r="H426" s="26">
        <v>2.5000000000000001E-2</v>
      </c>
      <c r="I426" s="27">
        <v>19.920000000000002</v>
      </c>
      <c r="J426" s="40">
        <v>0.498</v>
      </c>
    </row>
    <row r="427" spans="1:10" ht="34.5" customHeight="1">
      <c r="A427" s="39" t="s">
        <v>96</v>
      </c>
      <c r="B427" s="23" t="s">
        <v>1455</v>
      </c>
      <c r="C427" s="24" t="s">
        <v>0</v>
      </c>
      <c r="D427" s="24" t="s">
        <v>1456</v>
      </c>
      <c r="E427" s="274" t="s">
        <v>97</v>
      </c>
      <c r="F427" s="274"/>
      <c r="G427" s="25" t="s">
        <v>6</v>
      </c>
      <c r="H427" s="26">
        <v>0.245</v>
      </c>
      <c r="I427" s="27">
        <v>0.21</v>
      </c>
      <c r="J427" s="40">
        <v>5.1450000000000003E-2</v>
      </c>
    </row>
    <row r="428" spans="1:10" ht="34.5" customHeight="1">
      <c r="A428" s="35"/>
      <c r="B428" s="166"/>
      <c r="C428" s="166"/>
      <c r="D428" s="166"/>
      <c r="E428" s="166" t="s">
        <v>90</v>
      </c>
      <c r="F428" s="167">
        <v>1.72</v>
      </c>
      <c r="G428" s="166" t="s">
        <v>91</v>
      </c>
      <c r="H428" s="167">
        <v>0</v>
      </c>
      <c r="I428" s="166" t="s">
        <v>92</v>
      </c>
      <c r="J428" s="36">
        <v>1.72</v>
      </c>
    </row>
    <row r="429" spans="1:10">
      <c r="A429" s="35"/>
      <c r="B429" s="166"/>
      <c r="C429" s="166"/>
      <c r="D429" s="166"/>
      <c r="E429" s="166" t="s">
        <v>93</v>
      </c>
      <c r="F429" s="167">
        <v>2.17</v>
      </c>
      <c r="G429" s="166"/>
      <c r="H429" s="265" t="s">
        <v>94</v>
      </c>
      <c r="I429" s="265"/>
      <c r="J429" s="36">
        <v>11.82</v>
      </c>
    </row>
    <row r="430" spans="1:10" ht="15.75" thickBot="1">
      <c r="A430" s="111"/>
      <c r="B430" s="168"/>
      <c r="C430" s="168"/>
      <c r="D430" s="168"/>
      <c r="E430" s="168"/>
      <c r="F430" s="168"/>
      <c r="G430" s="168" t="s">
        <v>1253</v>
      </c>
      <c r="H430" s="169" t="s">
        <v>1100</v>
      </c>
      <c r="I430" s="168" t="s">
        <v>1255</v>
      </c>
      <c r="J430" s="116">
        <v>3540.09</v>
      </c>
    </row>
    <row r="431" spans="1:10" ht="15" thickTop="1">
      <c r="A431" s="37"/>
      <c r="B431" s="22"/>
      <c r="C431" s="22"/>
      <c r="D431" s="22"/>
      <c r="E431" s="22"/>
      <c r="F431" s="22"/>
      <c r="G431" s="22"/>
      <c r="H431" s="22"/>
      <c r="I431" s="22"/>
      <c r="J431" s="38"/>
    </row>
    <row r="432" spans="1:10" ht="15">
      <c r="A432" s="29" t="s">
        <v>492</v>
      </c>
      <c r="B432" s="9" t="s">
        <v>31</v>
      </c>
      <c r="C432" s="8" t="s">
        <v>83</v>
      </c>
      <c r="D432" s="8" t="s">
        <v>32</v>
      </c>
      <c r="E432" s="271" t="s">
        <v>33</v>
      </c>
      <c r="F432" s="271"/>
      <c r="G432" s="10" t="s">
        <v>84</v>
      </c>
      <c r="H432" s="9" t="s">
        <v>85</v>
      </c>
      <c r="I432" s="9" t="s">
        <v>86</v>
      </c>
      <c r="J432" s="30" t="s">
        <v>87</v>
      </c>
    </row>
    <row r="433" spans="1:10" ht="28.5">
      <c r="A433" s="31" t="s">
        <v>23</v>
      </c>
      <c r="B433" s="12" t="s">
        <v>134</v>
      </c>
      <c r="C433" s="13" t="s">
        <v>0</v>
      </c>
      <c r="D433" s="13" t="s">
        <v>135</v>
      </c>
      <c r="E433" s="272" t="s">
        <v>250</v>
      </c>
      <c r="F433" s="272"/>
      <c r="G433" s="14" t="s">
        <v>22</v>
      </c>
      <c r="H433" s="15">
        <v>1</v>
      </c>
      <c r="I433" s="16">
        <v>73.41</v>
      </c>
      <c r="J433" s="32">
        <v>73.41</v>
      </c>
    </row>
    <row r="434" spans="1:10" ht="28.5">
      <c r="A434" s="33" t="s">
        <v>88</v>
      </c>
      <c r="B434" s="17" t="s">
        <v>1257</v>
      </c>
      <c r="C434" s="18" t="s">
        <v>0</v>
      </c>
      <c r="D434" s="18" t="s">
        <v>1258</v>
      </c>
      <c r="E434" s="276" t="s">
        <v>255</v>
      </c>
      <c r="F434" s="276"/>
      <c r="G434" s="19" t="s">
        <v>37</v>
      </c>
      <c r="H434" s="20">
        <v>1.2999999999999999E-2</v>
      </c>
      <c r="I434" s="21">
        <v>42</v>
      </c>
      <c r="J434" s="34">
        <v>0.54</v>
      </c>
    </row>
    <row r="435" spans="1:10" ht="28.5">
      <c r="A435" s="33" t="s">
        <v>88</v>
      </c>
      <c r="B435" s="17" t="s">
        <v>1261</v>
      </c>
      <c r="C435" s="18" t="s">
        <v>0</v>
      </c>
      <c r="D435" s="18" t="s">
        <v>1262</v>
      </c>
      <c r="E435" s="276" t="s">
        <v>255</v>
      </c>
      <c r="F435" s="276"/>
      <c r="G435" s="19" t="s">
        <v>36</v>
      </c>
      <c r="H435" s="20">
        <v>5.2999999999999999E-2</v>
      </c>
      <c r="I435" s="21">
        <v>40.450000000000003</v>
      </c>
      <c r="J435" s="34">
        <v>2.14</v>
      </c>
    </row>
    <row r="436" spans="1:10" ht="28.5">
      <c r="A436" s="33" t="s">
        <v>88</v>
      </c>
      <c r="B436" s="17" t="s">
        <v>1243</v>
      </c>
      <c r="C436" s="18" t="s">
        <v>0</v>
      </c>
      <c r="D436" s="18" t="s">
        <v>1244</v>
      </c>
      <c r="E436" s="276" t="s">
        <v>254</v>
      </c>
      <c r="F436" s="276"/>
      <c r="G436" s="19" t="s">
        <v>39</v>
      </c>
      <c r="H436" s="20">
        <v>1.0880000000000001</v>
      </c>
      <c r="I436" s="21">
        <v>32.89</v>
      </c>
      <c r="J436" s="34">
        <v>35.78</v>
      </c>
    </row>
    <row r="437" spans="1:10" ht="28.5">
      <c r="A437" s="33" t="s">
        <v>88</v>
      </c>
      <c r="B437" s="17" t="s">
        <v>1259</v>
      </c>
      <c r="C437" s="18" t="s">
        <v>0</v>
      </c>
      <c r="D437" s="18" t="s">
        <v>1260</v>
      </c>
      <c r="E437" s="276" t="s">
        <v>254</v>
      </c>
      <c r="F437" s="276"/>
      <c r="G437" s="19" t="s">
        <v>39</v>
      </c>
      <c r="H437" s="20">
        <v>0.47699999999999998</v>
      </c>
      <c r="I437" s="21">
        <v>27.03</v>
      </c>
      <c r="J437" s="34">
        <v>12.89</v>
      </c>
    </row>
    <row r="438" spans="1:10">
      <c r="A438" s="39" t="s">
        <v>96</v>
      </c>
      <c r="B438" s="23" t="s">
        <v>1458</v>
      </c>
      <c r="C438" s="24" t="s">
        <v>0</v>
      </c>
      <c r="D438" s="24" t="s">
        <v>1459</v>
      </c>
      <c r="E438" s="274" t="s">
        <v>97</v>
      </c>
      <c r="F438" s="274"/>
      <c r="G438" s="25" t="s">
        <v>8</v>
      </c>
      <c r="H438" s="26">
        <v>5.2999999999999999E-2</v>
      </c>
      <c r="I438" s="27">
        <v>21.68</v>
      </c>
      <c r="J438" s="40">
        <v>1.1490400000000001</v>
      </c>
    </row>
    <row r="439" spans="1:10" ht="28.5">
      <c r="A439" s="39" t="s">
        <v>96</v>
      </c>
      <c r="B439" s="23" t="s">
        <v>1265</v>
      </c>
      <c r="C439" s="24" t="s">
        <v>0</v>
      </c>
      <c r="D439" s="24" t="s">
        <v>1266</v>
      </c>
      <c r="E439" s="274" t="s">
        <v>97</v>
      </c>
      <c r="F439" s="274"/>
      <c r="G439" s="25" t="s">
        <v>7</v>
      </c>
      <c r="H439" s="26">
        <v>0.60499999999999998</v>
      </c>
      <c r="I439" s="27">
        <v>7.61</v>
      </c>
      <c r="J439" s="40">
        <v>4.60405</v>
      </c>
    </row>
    <row r="440" spans="1:10">
      <c r="A440" s="39" t="s">
        <v>96</v>
      </c>
      <c r="B440" s="23" t="s">
        <v>1464</v>
      </c>
      <c r="C440" s="24" t="s">
        <v>0</v>
      </c>
      <c r="D440" s="24" t="s">
        <v>1465</v>
      </c>
      <c r="E440" s="274" t="s">
        <v>97</v>
      </c>
      <c r="F440" s="274"/>
      <c r="G440" s="25" t="s">
        <v>8</v>
      </c>
      <c r="H440" s="26">
        <v>2.5999999999999999E-2</v>
      </c>
      <c r="I440" s="27">
        <v>17.899999999999999</v>
      </c>
      <c r="J440" s="40">
        <v>0.46539999999999998</v>
      </c>
    </row>
    <row r="441" spans="1:10" ht="34.5" customHeight="1">
      <c r="A441" s="39" t="s">
        <v>96</v>
      </c>
      <c r="B441" s="23" t="s">
        <v>1466</v>
      </c>
      <c r="C441" s="24" t="s">
        <v>0</v>
      </c>
      <c r="D441" s="24" t="s">
        <v>1467</v>
      </c>
      <c r="E441" s="274" t="s">
        <v>97</v>
      </c>
      <c r="F441" s="274"/>
      <c r="G441" s="25" t="s">
        <v>7</v>
      </c>
      <c r="H441" s="26">
        <v>0.54700000000000004</v>
      </c>
      <c r="I441" s="27">
        <v>2.66</v>
      </c>
      <c r="J441" s="40">
        <v>1.45502</v>
      </c>
    </row>
    <row r="442" spans="1:10" ht="34.5" customHeight="1">
      <c r="A442" s="39" t="s">
        <v>96</v>
      </c>
      <c r="B442" s="23" t="s">
        <v>1468</v>
      </c>
      <c r="C442" s="24" t="s">
        <v>0</v>
      </c>
      <c r="D442" s="24" t="s">
        <v>1469</v>
      </c>
      <c r="E442" s="274" t="s">
        <v>97</v>
      </c>
      <c r="F442" s="274"/>
      <c r="G442" s="25" t="s">
        <v>7</v>
      </c>
      <c r="H442" s="26">
        <v>1.1339999999999999</v>
      </c>
      <c r="I442" s="27">
        <v>12.62</v>
      </c>
      <c r="J442" s="40">
        <v>14.31108</v>
      </c>
    </row>
    <row r="443" spans="1:10" ht="34.5" customHeight="1">
      <c r="A443" s="39" t="s">
        <v>96</v>
      </c>
      <c r="B443" s="23" t="s">
        <v>1460</v>
      </c>
      <c r="C443" s="24" t="s">
        <v>0</v>
      </c>
      <c r="D443" s="24" t="s">
        <v>1461</v>
      </c>
      <c r="E443" s="274" t="s">
        <v>97</v>
      </c>
      <c r="F443" s="274"/>
      <c r="G443" s="25" t="s">
        <v>42</v>
      </c>
      <c r="H443" s="26">
        <v>1.67E-2</v>
      </c>
      <c r="I443" s="27">
        <v>6.19</v>
      </c>
      <c r="J443" s="40">
        <v>0.10337300000000001</v>
      </c>
    </row>
    <row r="444" spans="1:10" ht="34.5" customHeight="1">
      <c r="A444" s="35"/>
      <c r="B444" s="166"/>
      <c r="C444" s="166"/>
      <c r="D444" s="166"/>
      <c r="E444" s="166" t="s">
        <v>90</v>
      </c>
      <c r="F444" s="167">
        <v>40.380000000000003</v>
      </c>
      <c r="G444" s="166" t="s">
        <v>91</v>
      </c>
      <c r="H444" s="167">
        <v>0</v>
      </c>
      <c r="I444" s="166" t="s">
        <v>92</v>
      </c>
      <c r="J444" s="36">
        <v>40.380000000000003</v>
      </c>
    </row>
    <row r="445" spans="1:10">
      <c r="A445" s="35"/>
      <c r="B445" s="166"/>
      <c r="C445" s="166"/>
      <c r="D445" s="166"/>
      <c r="E445" s="166" t="s">
        <v>93</v>
      </c>
      <c r="F445" s="167">
        <v>16.5</v>
      </c>
      <c r="G445" s="166"/>
      <c r="H445" s="265" t="s">
        <v>94</v>
      </c>
      <c r="I445" s="265"/>
      <c r="J445" s="36">
        <v>89.91</v>
      </c>
    </row>
    <row r="446" spans="1:10" ht="15.75" thickBot="1">
      <c r="A446" s="111"/>
      <c r="B446" s="168"/>
      <c r="C446" s="168"/>
      <c r="D446" s="168"/>
      <c r="E446" s="168"/>
      <c r="F446" s="168"/>
      <c r="G446" s="168" t="s">
        <v>1253</v>
      </c>
      <c r="H446" s="169" t="s">
        <v>1502</v>
      </c>
      <c r="I446" s="168" t="s">
        <v>1255</v>
      </c>
      <c r="J446" s="116">
        <v>115702.48</v>
      </c>
    </row>
    <row r="447" spans="1:10" ht="15" thickTop="1">
      <c r="A447" s="37"/>
      <c r="B447" s="22"/>
      <c r="C447" s="22"/>
      <c r="D447" s="22"/>
      <c r="E447" s="22"/>
      <c r="F447" s="22"/>
      <c r="G447" s="22"/>
      <c r="H447" s="22"/>
      <c r="I447" s="22"/>
      <c r="J447" s="38"/>
    </row>
    <row r="448" spans="1:10" ht="15">
      <c r="A448" s="29" t="s">
        <v>493</v>
      </c>
      <c r="B448" s="9" t="s">
        <v>31</v>
      </c>
      <c r="C448" s="8" t="s">
        <v>83</v>
      </c>
      <c r="D448" s="8" t="s">
        <v>32</v>
      </c>
      <c r="E448" s="271" t="s">
        <v>33</v>
      </c>
      <c r="F448" s="271"/>
      <c r="G448" s="10" t="s">
        <v>84</v>
      </c>
      <c r="H448" s="9" t="s">
        <v>85</v>
      </c>
      <c r="I448" s="9" t="s">
        <v>86</v>
      </c>
      <c r="J448" s="30" t="s">
        <v>87</v>
      </c>
    </row>
    <row r="449" spans="1:10" ht="42.75">
      <c r="A449" s="31" t="s">
        <v>23</v>
      </c>
      <c r="B449" s="12" t="s">
        <v>141</v>
      </c>
      <c r="C449" s="13" t="s">
        <v>58</v>
      </c>
      <c r="D449" s="13" t="s">
        <v>494</v>
      </c>
      <c r="E449" s="272" t="s">
        <v>250</v>
      </c>
      <c r="F449" s="272"/>
      <c r="G449" s="14" t="s">
        <v>24</v>
      </c>
      <c r="H449" s="15">
        <v>1</v>
      </c>
      <c r="I449" s="16">
        <v>763.68</v>
      </c>
      <c r="J449" s="32">
        <v>763.68</v>
      </c>
    </row>
    <row r="450" spans="1:10" ht="28.5">
      <c r="A450" s="33" t="s">
        <v>88</v>
      </c>
      <c r="B450" s="17" t="s">
        <v>99</v>
      </c>
      <c r="C450" s="18" t="s">
        <v>0</v>
      </c>
      <c r="D450" s="18" t="s">
        <v>41</v>
      </c>
      <c r="E450" s="276" t="s">
        <v>255</v>
      </c>
      <c r="F450" s="276"/>
      <c r="G450" s="19" t="s">
        <v>36</v>
      </c>
      <c r="H450" s="20">
        <v>7.4999999999999997E-2</v>
      </c>
      <c r="I450" s="21">
        <v>0.56000000000000005</v>
      </c>
      <c r="J450" s="34">
        <v>0.04</v>
      </c>
    </row>
    <row r="451" spans="1:10" ht="34.5" customHeight="1">
      <c r="A451" s="33" t="s">
        <v>88</v>
      </c>
      <c r="B451" s="17" t="s">
        <v>89</v>
      </c>
      <c r="C451" s="18" t="s">
        <v>0</v>
      </c>
      <c r="D451" s="18" t="s">
        <v>38</v>
      </c>
      <c r="E451" s="276" t="s">
        <v>254</v>
      </c>
      <c r="F451" s="276"/>
      <c r="G451" s="19" t="s">
        <v>39</v>
      </c>
      <c r="H451" s="20">
        <v>0.501</v>
      </c>
      <c r="I451" s="21">
        <v>24.88</v>
      </c>
      <c r="J451" s="34">
        <v>12.46</v>
      </c>
    </row>
    <row r="452" spans="1:10" ht="34.5" customHeight="1">
      <c r="A452" s="33" t="s">
        <v>88</v>
      </c>
      <c r="B452" s="17" t="s">
        <v>98</v>
      </c>
      <c r="C452" s="18" t="s">
        <v>0</v>
      </c>
      <c r="D452" s="18" t="s">
        <v>40</v>
      </c>
      <c r="E452" s="276" t="s">
        <v>255</v>
      </c>
      <c r="F452" s="276"/>
      <c r="G452" s="19" t="s">
        <v>37</v>
      </c>
      <c r="H452" s="20">
        <v>9.1999999999999998E-2</v>
      </c>
      <c r="I452" s="21">
        <v>1.49</v>
      </c>
      <c r="J452" s="34">
        <v>0.13</v>
      </c>
    </row>
    <row r="453" spans="1:10" ht="34.5" customHeight="1">
      <c r="A453" s="33" t="s">
        <v>88</v>
      </c>
      <c r="B453" s="17" t="s">
        <v>95</v>
      </c>
      <c r="C453" s="18" t="s">
        <v>0</v>
      </c>
      <c r="D453" s="18" t="s">
        <v>43</v>
      </c>
      <c r="E453" s="276" t="s">
        <v>254</v>
      </c>
      <c r="F453" s="276"/>
      <c r="G453" s="19" t="s">
        <v>39</v>
      </c>
      <c r="H453" s="20">
        <v>0.33400000000000002</v>
      </c>
      <c r="I453" s="21">
        <v>33.619999999999997</v>
      </c>
      <c r="J453" s="34">
        <v>11.22</v>
      </c>
    </row>
    <row r="454" spans="1:10" ht="42.75">
      <c r="A454" s="39" t="s">
        <v>96</v>
      </c>
      <c r="B454" s="23" t="s">
        <v>100</v>
      </c>
      <c r="C454" s="24" t="s">
        <v>0</v>
      </c>
      <c r="D454" s="24" t="s">
        <v>101</v>
      </c>
      <c r="E454" s="274" t="s">
        <v>97</v>
      </c>
      <c r="F454" s="274"/>
      <c r="G454" s="25" t="s">
        <v>24</v>
      </c>
      <c r="H454" s="26">
        <v>1.23</v>
      </c>
      <c r="I454" s="27">
        <v>601.49</v>
      </c>
      <c r="J454" s="40">
        <v>739.83270000000005</v>
      </c>
    </row>
    <row r="455" spans="1:10">
      <c r="A455" s="35"/>
      <c r="B455" s="166"/>
      <c r="C455" s="166"/>
      <c r="D455" s="166"/>
      <c r="E455" s="166" t="s">
        <v>90</v>
      </c>
      <c r="F455" s="167">
        <v>17.68</v>
      </c>
      <c r="G455" s="166" t="s">
        <v>91</v>
      </c>
      <c r="H455" s="167">
        <v>0</v>
      </c>
      <c r="I455" s="166" t="s">
        <v>92</v>
      </c>
      <c r="J455" s="36">
        <v>17.68</v>
      </c>
    </row>
    <row r="456" spans="1:10">
      <c r="A456" s="35"/>
      <c r="B456" s="166"/>
      <c r="C456" s="166"/>
      <c r="D456" s="166"/>
      <c r="E456" s="166" t="s">
        <v>93</v>
      </c>
      <c r="F456" s="167">
        <v>171.6</v>
      </c>
      <c r="G456" s="166"/>
      <c r="H456" s="265" t="s">
        <v>94</v>
      </c>
      <c r="I456" s="265"/>
      <c r="J456" s="36">
        <v>935.28</v>
      </c>
    </row>
    <row r="457" spans="1:10" ht="15.75" thickBot="1">
      <c r="A457" s="111"/>
      <c r="B457" s="168"/>
      <c r="C457" s="168"/>
      <c r="D457" s="168"/>
      <c r="E457" s="168"/>
      <c r="F457" s="168"/>
      <c r="G457" s="168" t="s">
        <v>1253</v>
      </c>
      <c r="H457" s="169" t="s">
        <v>923</v>
      </c>
      <c r="I457" s="168" t="s">
        <v>1255</v>
      </c>
      <c r="J457" s="116">
        <v>111504.08</v>
      </c>
    </row>
    <row r="458" spans="1:10" ht="15" thickTop="1">
      <c r="A458" s="37"/>
      <c r="B458" s="22"/>
      <c r="C458" s="22"/>
      <c r="D458" s="22"/>
      <c r="E458" s="22"/>
      <c r="F458" s="22"/>
      <c r="G458" s="22"/>
      <c r="H458" s="22"/>
      <c r="I458" s="22"/>
      <c r="J458" s="38"/>
    </row>
    <row r="459" spans="1:10" ht="17.25" customHeight="1">
      <c r="A459" s="29" t="s">
        <v>495</v>
      </c>
      <c r="B459" s="9" t="s">
        <v>31</v>
      </c>
      <c r="C459" s="8" t="s">
        <v>83</v>
      </c>
      <c r="D459" s="8" t="s">
        <v>32</v>
      </c>
      <c r="E459" s="271" t="s">
        <v>33</v>
      </c>
      <c r="F459" s="271"/>
      <c r="G459" s="10" t="s">
        <v>84</v>
      </c>
      <c r="H459" s="9" t="s">
        <v>85</v>
      </c>
      <c r="I459" s="9" t="s">
        <v>86</v>
      </c>
      <c r="J459" s="30" t="s">
        <v>87</v>
      </c>
    </row>
    <row r="460" spans="1:10" ht="28.5">
      <c r="A460" s="31" t="s">
        <v>23</v>
      </c>
      <c r="B460" s="12" t="s">
        <v>132</v>
      </c>
      <c r="C460" s="13" t="s">
        <v>0</v>
      </c>
      <c r="D460" s="13" t="s">
        <v>133</v>
      </c>
      <c r="E460" s="272" t="s">
        <v>250</v>
      </c>
      <c r="F460" s="272"/>
      <c r="G460" s="14" t="s">
        <v>24</v>
      </c>
      <c r="H460" s="15">
        <v>1</v>
      </c>
      <c r="I460" s="16">
        <v>121.2</v>
      </c>
      <c r="J460" s="32">
        <v>121.2</v>
      </c>
    </row>
    <row r="461" spans="1:10" ht="51.75" customHeight="1">
      <c r="A461" s="33" t="s">
        <v>88</v>
      </c>
      <c r="B461" s="17" t="s">
        <v>89</v>
      </c>
      <c r="C461" s="18" t="s">
        <v>0</v>
      </c>
      <c r="D461" s="18" t="s">
        <v>38</v>
      </c>
      <c r="E461" s="276" t="s">
        <v>254</v>
      </c>
      <c r="F461" s="276"/>
      <c r="G461" s="19" t="s">
        <v>39</v>
      </c>
      <c r="H461" s="20">
        <v>3.5150000000000001</v>
      </c>
      <c r="I461" s="21">
        <v>24.88</v>
      </c>
      <c r="J461" s="34">
        <v>87.45</v>
      </c>
    </row>
    <row r="462" spans="1:10" ht="28.5">
      <c r="A462" s="33" t="s">
        <v>88</v>
      </c>
      <c r="B462" s="17" t="s">
        <v>95</v>
      </c>
      <c r="C462" s="18" t="s">
        <v>0</v>
      </c>
      <c r="D462" s="18" t="s">
        <v>43</v>
      </c>
      <c r="E462" s="276" t="s">
        <v>254</v>
      </c>
      <c r="F462" s="276"/>
      <c r="G462" s="19" t="s">
        <v>39</v>
      </c>
      <c r="H462" s="20">
        <v>1.004</v>
      </c>
      <c r="I462" s="21">
        <v>33.619999999999997</v>
      </c>
      <c r="J462" s="34">
        <v>33.75</v>
      </c>
    </row>
    <row r="463" spans="1:10" ht="34.5" customHeight="1">
      <c r="A463" s="35"/>
      <c r="B463" s="166"/>
      <c r="C463" s="166"/>
      <c r="D463" s="166"/>
      <c r="E463" s="166" t="s">
        <v>90</v>
      </c>
      <c r="F463" s="167">
        <v>88.78</v>
      </c>
      <c r="G463" s="166" t="s">
        <v>91</v>
      </c>
      <c r="H463" s="167">
        <v>0</v>
      </c>
      <c r="I463" s="166" t="s">
        <v>92</v>
      </c>
      <c r="J463" s="36">
        <v>88.78</v>
      </c>
    </row>
    <row r="464" spans="1:10">
      <c r="A464" s="35"/>
      <c r="B464" s="166"/>
      <c r="C464" s="166"/>
      <c r="D464" s="166"/>
      <c r="E464" s="166" t="s">
        <v>93</v>
      </c>
      <c r="F464" s="167">
        <v>27.23</v>
      </c>
      <c r="G464" s="166"/>
      <c r="H464" s="265" t="s">
        <v>94</v>
      </c>
      <c r="I464" s="265"/>
      <c r="J464" s="36">
        <v>148.43</v>
      </c>
    </row>
    <row r="465" spans="1:10" ht="15.75" thickBot="1">
      <c r="A465" s="111"/>
      <c r="B465" s="168"/>
      <c r="C465" s="168"/>
      <c r="D465" s="168"/>
      <c r="E465" s="168"/>
      <c r="F465" s="168"/>
      <c r="G465" s="168" t="s">
        <v>1253</v>
      </c>
      <c r="H465" s="169" t="s">
        <v>1503</v>
      </c>
      <c r="I465" s="168" t="s">
        <v>1255</v>
      </c>
      <c r="J465" s="116">
        <v>26543.74</v>
      </c>
    </row>
    <row r="466" spans="1:10" ht="15" thickTop="1">
      <c r="A466" s="37"/>
      <c r="B466" s="22"/>
      <c r="C466" s="22"/>
      <c r="D466" s="22"/>
      <c r="E466" s="22"/>
      <c r="F466" s="22"/>
      <c r="G466" s="22"/>
      <c r="H466" s="22"/>
      <c r="I466" s="22"/>
      <c r="J466" s="38"/>
    </row>
    <row r="467" spans="1:10" ht="15">
      <c r="A467" s="29" t="s">
        <v>496</v>
      </c>
      <c r="B467" s="9" t="s">
        <v>31</v>
      </c>
      <c r="C467" s="8" t="s">
        <v>83</v>
      </c>
      <c r="D467" s="8" t="s">
        <v>32</v>
      </c>
      <c r="E467" s="271" t="s">
        <v>33</v>
      </c>
      <c r="F467" s="271"/>
      <c r="G467" s="10" t="s">
        <v>84</v>
      </c>
      <c r="H467" s="9" t="s">
        <v>85</v>
      </c>
      <c r="I467" s="9" t="s">
        <v>86</v>
      </c>
      <c r="J467" s="30" t="s">
        <v>87</v>
      </c>
    </row>
    <row r="468" spans="1:10">
      <c r="A468" s="31" t="s">
        <v>23</v>
      </c>
      <c r="B468" s="12" t="s">
        <v>472</v>
      </c>
      <c r="C468" s="13" t="s">
        <v>0</v>
      </c>
      <c r="D468" s="13" t="s">
        <v>473</v>
      </c>
      <c r="E468" s="272" t="s">
        <v>1470</v>
      </c>
      <c r="F468" s="272"/>
      <c r="G468" s="14" t="s">
        <v>24</v>
      </c>
      <c r="H468" s="15">
        <v>1</v>
      </c>
      <c r="I468" s="16">
        <v>24.61</v>
      </c>
      <c r="J468" s="32">
        <v>24.61</v>
      </c>
    </row>
    <row r="469" spans="1:10" ht="57">
      <c r="A469" s="33" t="s">
        <v>88</v>
      </c>
      <c r="B469" s="17" t="s">
        <v>1471</v>
      </c>
      <c r="C469" s="18" t="s">
        <v>0</v>
      </c>
      <c r="D469" s="18" t="s">
        <v>1472</v>
      </c>
      <c r="E469" s="276" t="s">
        <v>255</v>
      </c>
      <c r="F469" s="276"/>
      <c r="G469" s="19" t="s">
        <v>36</v>
      </c>
      <c r="H469" s="20">
        <v>5.9999999999999995E-4</v>
      </c>
      <c r="I469" s="21">
        <v>80.42</v>
      </c>
      <c r="J469" s="34">
        <v>0.04</v>
      </c>
    </row>
    <row r="470" spans="1:10" ht="57">
      <c r="A470" s="33" t="s">
        <v>88</v>
      </c>
      <c r="B470" s="17" t="s">
        <v>1475</v>
      </c>
      <c r="C470" s="18" t="s">
        <v>0</v>
      </c>
      <c r="D470" s="18" t="s">
        <v>1476</v>
      </c>
      <c r="E470" s="276" t="s">
        <v>255</v>
      </c>
      <c r="F470" s="276"/>
      <c r="G470" s="19" t="s">
        <v>37</v>
      </c>
      <c r="H470" s="20">
        <v>5.4000000000000003E-3</v>
      </c>
      <c r="I470" s="21">
        <v>321.5</v>
      </c>
      <c r="J470" s="34">
        <v>1.73</v>
      </c>
    </row>
    <row r="471" spans="1:10" ht="34.5" customHeight="1">
      <c r="A471" s="33" t="s">
        <v>88</v>
      </c>
      <c r="B471" s="17" t="s">
        <v>1473</v>
      </c>
      <c r="C471" s="18" t="s">
        <v>0</v>
      </c>
      <c r="D471" s="18" t="s">
        <v>1474</v>
      </c>
      <c r="E471" s="276" t="s">
        <v>255</v>
      </c>
      <c r="F471" s="276"/>
      <c r="G471" s="19" t="s">
        <v>37</v>
      </c>
      <c r="H471" s="20">
        <v>9.4200000000000006E-2</v>
      </c>
      <c r="I471" s="21">
        <v>9.9</v>
      </c>
      <c r="J471" s="34">
        <v>0.93</v>
      </c>
    </row>
    <row r="472" spans="1:10" ht="34.5" customHeight="1">
      <c r="A472" s="33" t="s">
        <v>88</v>
      </c>
      <c r="B472" s="17" t="s">
        <v>89</v>
      </c>
      <c r="C472" s="18" t="s">
        <v>0</v>
      </c>
      <c r="D472" s="18" t="s">
        <v>38</v>
      </c>
      <c r="E472" s="276" t="s">
        <v>254</v>
      </c>
      <c r="F472" s="276"/>
      <c r="G472" s="19" t="s">
        <v>39</v>
      </c>
      <c r="H472" s="20">
        <v>0.88090000000000002</v>
      </c>
      <c r="I472" s="21">
        <v>24.88</v>
      </c>
      <c r="J472" s="34">
        <v>21.91</v>
      </c>
    </row>
    <row r="473" spans="1:10">
      <c r="A473" s="35"/>
      <c r="B473" s="166"/>
      <c r="C473" s="166"/>
      <c r="D473" s="166"/>
      <c r="E473" s="166" t="s">
        <v>90</v>
      </c>
      <c r="F473" s="167">
        <v>15.77</v>
      </c>
      <c r="G473" s="166" t="s">
        <v>91</v>
      </c>
      <c r="H473" s="167">
        <v>0</v>
      </c>
      <c r="I473" s="166" t="s">
        <v>92</v>
      </c>
      <c r="J473" s="36">
        <v>15.77</v>
      </c>
    </row>
    <row r="474" spans="1:10">
      <c r="A474" s="35"/>
      <c r="B474" s="166"/>
      <c r="C474" s="166"/>
      <c r="D474" s="166"/>
      <c r="E474" s="166" t="s">
        <v>93</v>
      </c>
      <c r="F474" s="167">
        <v>5.53</v>
      </c>
      <c r="G474" s="166"/>
      <c r="H474" s="265" t="s">
        <v>94</v>
      </c>
      <c r="I474" s="265"/>
      <c r="J474" s="36">
        <v>30.14</v>
      </c>
    </row>
    <row r="475" spans="1:10" ht="15.75" thickBot="1">
      <c r="A475" s="111"/>
      <c r="B475" s="168"/>
      <c r="C475" s="168"/>
      <c r="D475" s="168"/>
      <c r="E475" s="168"/>
      <c r="F475" s="168"/>
      <c r="G475" s="168" t="s">
        <v>1253</v>
      </c>
      <c r="H475" s="169" t="s">
        <v>1504</v>
      </c>
      <c r="I475" s="168" t="s">
        <v>1255</v>
      </c>
      <c r="J475" s="116">
        <v>1796.65</v>
      </c>
    </row>
    <row r="476" spans="1:10" ht="15" thickTop="1">
      <c r="A476" s="37"/>
      <c r="B476" s="22"/>
      <c r="C476" s="22"/>
      <c r="D476" s="22"/>
      <c r="E476" s="22"/>
      <c r="F476" s="22"/>
      <c r="G476" s="22"/>
      <c r="H476" s="22"/>
      <c r="I476" s="22"/>
      <c r="J476" s="38"/>
    </row>
    <row r="477" spans="1:10" ht="15">
      <c r="A477" s="29" t="s">
        <v>497</v>
      </c>
      <c r="B477" s="9" t="s">
        <v>31</v>
      </c>
      <c r="C477" s="8" t="s">
        <v>83</v>
      </c>
      <c r="D477" s="8" t="s">
        <v>32</v>
      </c>
      <c r="E477" s="271" t="s">
        <v>33</v>
      </c>
      <c r="F477" s="271"/>
      <c r="G477" s="10" t="s">
        <v>84</v>
      </c>
      <c r="H477" s="9" t="s">
        <v>85</v>
      </c>
      <c r="I477" s="9" t="s">
        <v>86</v>
      </c>
      <c r="J477" s="30" t="s">
        <v>87</v>
      </c>
    </row>
    <row r="478" spans="1:10" ht="34.5" customHeight="1">
      <c r="A478" s="31" t="s">
        <v>23</v>
      </c>
      <c r="B478" s="12" t="s">
        <v>355</v>
      </c>
      <c r="C478" s="13" t="s">
        <v>0</v>
      </c>
      <c r="D478" s="13" t="s">
        <v>356</v>
      </c>
      <c r="E478" s="272" t="s">
        <v>1505</v>
      </c>
      <c r="F478" s="272"/>
      <c r="G478" s="14" t="s">
        <v>24</v>
      </c>
      <c r="H478" s="15">
        <v>1</v>
      </c>
      <c r="I478" s="16">
        <v>954.54</v>
      </c>
      <c r="J478" s="32">
        <v>954.54</v>
      </c>
    </row>
    <row r="479" spans="1:10" ht="34.5" customHeight="1">
      <c r="A479" s="33" t="s">
        <v>88</v>
      </c>
      <c r="B479" s="17" t="s">
        <v>95</v>
      </c>
      <c r="C479" s="18" t="s">
        <v>0</v>
      </c>
      <c r="D479" s="18" t="s">
        <v>43</v>
      </c>
      <c r="E479" s="276" t="s">
        <v>254</v>
      </c>
      <c r="F479" s="276"/>
      <c r="G479" s="19" t="s">
        <v>39</v>
      </c>
      <c r="H479" s="20">
        <v>6.7809999999999997</v>
      </c>
      <c r="I479" s="21">
        <v>33.619999999999997</v>
      </c>
      <c r="J479" s="34">
        <v>227.97</v>
      </c>
    </row>
    <row r="480" spans="1:10" ht="34.5" customHeight="1">
      <c r="A480" s="33" t="s">
        <v>88</v>
      </c>
      <c r="B480" s="17" t="s">
        <v>1506</v>
      </c>
      <c r="C480" s="18" t="s">
        <v>0</v>
      </c>
      <c r="D480" s="18" t="s">
        <v>1507</v>
      </c>
      <c r="E480" s="276" t="s">
        <v>954</v>
      </c>
      <c r="F480" s="276"/>
      <c r="G480" s="19" t="s">
        <v>24</v>
      </c>
      <c r="H480" s="20">
        <v>1.38</v>
      </c>
      <c r="I480" s="21">
        <v>482.28</v>
      </c>
      <c r="J480" s="34">
        <v>665.54</v>
      </c>
    </row>
    <row r="481" spans="1:10" ht="28.5">
      <c r="A481" s="33" t="s">
        <v>88</v>
      </c>
      <c r="B481" s="17" t="s">
        <v>89</v>
      </c>
      <c r="C481" s="18" t="s">
        <v>0</v>
      </c>
      <c r="D481" s="18" t="s">
        <v>38</v>
      </c>
      <c r="E481" s="276" t="s">
        <v>254</v>
      </c>
      <c r="F481" s="276"/>
      <c r="G481" s="19" t="s">
        <v>39</v>
      </c>
      <c r="H481" s="20">
        <v>2.4529999999999998</v>
      </c>
      <c r="I481" s="21">
        <v>24.88</v>
      </c>
      <c r="J481" s="34">
        <v>61.03</v>
      </c>
    </row>
    <row r="482" spans="1:10">
      <c r="A482" s="35"/>
      <c r="B482" s="166"/>
      <c r="C482" s="166"/>
      <c r="D482" s="166"/>
      <c r="E482" s="166" t="s">
        <v>90</v>
      </c>
      <c r="F482" s="167">
        <v>318.31</v>
      </c>
      <c r="G482" s="166" t="s">
        <v>91</v>
      </c>
      <c r="H482" s="167">
        <v>0</v>
      </c>
      <c r="I482" s="166" t="s">
        <v>92</v>
      </c>
      <c r="J482" s="36">
        <v>318.31</v>
      </c>
    </row>
    <row r="483" spans="1:10">
      <c r="A483" s="35"/>
      <c r="B483" s="166"/>
      <c r="C483" s="166"/>
      <c r="D483" s="166"/>
      <c r="E483" s="166" t="s">
        <v>93</v>
      </c>
      <c r="F483" s="167">
        <v>214.49</v>
      </c>
      <c r="G483" s="166"/>
      <c r="H483" s="265" t="s">
        <v>94</v>
      </c>
      <c r="I483" s="265"/>
      <c r="J483" s="36">
        <v>1169.03</v>
      </c>
    </row>
    <row r="484" spans="1:10" ht="15.75" thickBot="1">
      <c r="A484" s="111"/>
      <c r="B484" s="168"/>
      <c r="C484" s="168"/>
      <c r="D484" s="168"/>
      <c r="E484" s="168"/>
      <c r="F484" s="168"/>
      <c r="G484" s="168" t="s">
        <v>1253</v>
      </c>
      <c r="H484" s="169" t="s">
        <v>1290</v>
      </c>
      <c r="I484" s="168" t="s">
        <v>1255</v>
      </c>
      <c r="J484" s="116">
        <v>10451.129999999999</v>
      </c>
    </row>
    <row r="485" spans="1:10" ht="15" thickTop="1">
      <c r="A485" s="37"/>
      <c r="B485" s="22"/>
      <c r="C485" s="22"/>
      <c r="D485" s="22"/>
      <c r="E485" s="22"/>
      <c r="F485" s="22"/>
      <c r="G485" s="22"/>
      <c r="H485" s="22"/>
      <c r="I485" s="22"/>
      <c r="J485" s="38"/>
    </row>
    <row r="486" spans="1:10" ht="15">
      <c r="A486" s="29" t="s">
        <v>498</v>
      </c>
      <c r="B486" s="9" t="s">
        <v>31</v>
      </c>
      <c r="C486" s="8" t="s">
        <v>83</v>
      </c>
      <c r="D486" s="8" t="s">
        <v>32</v>
      </c>
      <c r="E486" s="271" t="s">
        <v>33</v>
      </c>
      <c r="F486" s="271"/>
      <c r="G486" s="10" t="s">
        <v>84</v>
      </c>
      <c r="H486" s="9" t="s">
        <v>85</v>
      </c>
      <c r="I486" s="9" t="s">
        <v>86</v>
      </c>
      <c r="J486" s="30" t="s">
        <v>87</v>
      </c>
    </row>
    <row r="487" spans="1:10" ht="28.5">
      <c r="A487" s="31" t="s">
        <v>23</v>
      </c>
      <c r="B487" s="12" t="s">
        <v>129</v>
      </c>
      <c r="C487" s="13" t="s">
        <v>0</v>
      </c>
      <c r="D487" s="13" t="s">
        <v>130</v>
      </c>
      <c r="E487" s="272" t="s">
        <v>1478</v>
      </c>
      <c r="F487" s="272"/>
      <c r="G487" s="14" t="s">
        <v>22</v>
      </c>
      <c r="H487" s="15">
        <v>1</v>
      </c>
      <c r="I487" s="16">
        <v>42.25</v>
      </c>
      <c r="J487" s="32">
        <v>42.25</v>
      </c>
    </row>
    <row r="488" spans="1:10" ht="51.75" customHeight="1">
      <c r="A488" s="33" t="s">
        <v>88</v>
      </c>
      <c r="B488" s="17" t="s">
        <v>1481</v>
      </c>
      <c r="C488" s="18" t="s">
        <v>0</v>
      </c>
      <c r="D488" s="18" t="s">
        <v>1482</v>
      </c>
      <c r="E488" s="276" t="s">
        <v>254</v>
      </c>
      <c r="F488" s="276"/>
      <c r="G488" s="19" t="s">
        <v>39</v>
      </c>
      <c r="H488" s="20">
        <v>9.69E-2</v>
      </c>
      <c r="I488" s="21">
        <v>29.06</v>
      </c>
      <c r="J488" s="34">
        <v>2.81</v>
      </c>
    </row>
    <row r="489" spans="1:10" ht="34.5" customHeight="1">
      <c r="A489" s="33" t="s">
        <v>88</v>
      </c>
      <c r="B489" s="17" t="s">
        <v>1479</v>
      </c>
      <c r="C489" s="18" t="s">
        <v>0</v>
      </c>
      <c r="D489" s="18" t="s">
        <v>1480</v>
      </c>
      <c r="E489" s="276" t="s">
        <v>254</v>
      </c>
      <c r="F489" s="276"/>
      <c r="G489" s="19" t="s">
        <v>39</v>
      </c>
      <c r="H489" s="20">
        <v>0.4299</v>
      </c>
      <c r="I489" s="21">
        <v>33.619999999999997</v>
      </c>
      <c r="J489" s="34">
        <v>14.45</v>
      </c>
    </row>
    <row r="490" spans="1:10" ht="34.5" customHeight="1">
      <c r="A490" s="39" t="s">
        <v>96</v>
      </c>
      <c r="B490" s="23" t="s">
        <v>1483</v>
      </c>
      <c r="C490" s="24" t="s">
        <v>0</v>
      </c>
      <c r="D490" s="24" t="s">
        <v>1484</v>
      </c>
      <c r="E490" s="274" t="s">
        <v>97</v>
      </c>
      <c r="F490" s="274"/>
      <c r="G490" s="25" t="s">
        <v>8</v>
      </c>
      <c r="H490" s="26">
        <v>1.5</v>
      </c>
      <c r="I490" s="27">
        <v>16.66</v>
      </c>
      <c r="J490" s="40">
        <v>24.99</v>
      </c>
    </row>
    <row r="491" spans="1:10">
      <c r="A491" s="35"/>
      <c r="B491" s="166"/>
      <c r="C491" s="166"/>
      <c r="D491" s="166"/>
      <c r="E491" s="166" t="s">
        <v>90</v>
      </c>
      <c r="F491" s="167">
        <v>13.46</v>
      </c>
      <c r="G491" s="166" t="s">
        <v>91</v>
      </c>
      <c r="H491" s="167">
        <v>0</v>
      </c>
      <c r="I491" s="166" t="s">
        <v>92</v>
      </c>
      <c r="J491" s="36">
        <v>13.46</v>
      </c>
    </row>
    <row r="492" spans="1:10" ht="34.5" customHeight="1">
      <c r="A492" s="35"/>
      <c r="B492" s="166"/>
      <c r="C492" s="166"/>
      <c r="D492" s="166"/>
      <c r="E492" s="166" t="s">
        <v>93</v>
      </c>
      <c r="F492" s="167">
        <v>9.49</v>
      </c>
      <c r="G492" s="166"/>
      <c r="H492" s="265" t="s">
        <v>94</v>
      </c>
      <c r="I492" s="265"/>
      <c r="J492" s="36">
        <v>51.74</v>
      </c>
    </row>
    <row r="493" spans="1:10" ht="15.75" thickBot="1">
      <c r="A493" s="111"/>
      <c r="B493" s="168"/>
      <c r="C493" s="168"/>
      <c r="D493" s="168"/>
      <c r="E493" s="168"/>
      <c r="F493" s="168"/>
      <c r="G493" s="168" t="s">
        <v>1253</v>
      </c>
      <c r="H493" s="169" t="s">
        <v>1502</v>
      </c>
      <c r="I493" s="168" t="s">
        <v>1255</v>
      </c>
      <c r="J493" s="116">
        <v>66582.649999999994</v>
      </c>
    </row>
    <row r="494" spans="1:10" ht="15" thickTop="1">
      <c r="A494" s="37"/>
      <c r="B494" s="22"/>
      <c r="C494" s="22"/>
      <c r="D494" s="22"/>
      <c r="E494" s="22"/>
      <c r="F494" s="22"/>
      <c r="G494" s="22"/>
      <c r="H494" s="22"/>
      <c r="I494" s="22"/>
      <c r="J494" s="38"/>
    </row>
    <row r="495" spans="1:10" ht="15">
      <c r="A495" s="102" t="s">
        <v>499</v>
      </c>
      <c r="B495" s="89"/>
      <c r="C495" s="89"/>
      <c r="D495" s="89" t="s">
        <v>500</v>
      </c>
      <c r="E495" s="89"/>
      <c r="F495" s="280"/>
      <c r="G495" s="280"/>
      <c r="H495" s="90"/>
      <c r="I495" s="89"/>
      <c r="J495" s="115">
        <v>3324.8</v>
      </c>
    </row>
    <row r="496" spans="1:10" ht="15">
      <c r="A496" s="29" t="s">
        <v>501</v>
      </c>
      <c r="B496" s="9" t="s">
        <v>31</v>
      </c>
      <c r="C496" s="8" t="s">
        <v>83</v>
      </c>
      <c r="D496" s="8" t="s">
        <v>32</v>
      </c>
      <c r="E496" s="271" t="s">
        <v>33</v>
      </c>
      <c r="F496" s="271"/>
      <c r="G496" s="10" t="s">
        <v>84</v>
      </c>
      <c r="H496" s="9" t="s">
        <v>85</v>
      </c>
      <c r="I496" s="9" t="s">
        <v>86</v>
      </c>
      <c r="J496" s="30" t="s">
        <v>87</v>
      </c>
    </row>
    <row r="497" spans="1:10" ht="42.75">
      <c r="A497" s="31" t="s">
        <v>23</v>
      </c>
      <c r="B497" s="12" t="s">
        <v>502</v>
      </c>
      <c r="C497" s="13" t="s">
        <v>58</v>
      </c>
      <c r="D497" s="13" t="s">
        <v>503</v>
      </c>
      <c r="E497" s="272" t="s">
        <v>950</v>
      </c>
      <c r="F497" s="272"/>
      <c r="G497" s="14" t="s">
        <v>7</v>
      </c>
      <c r="H497" s="15">
        <v>1</v>
      </c>
      <c r="I497" s="16">
        <v>84.84</v>
      </c>
      <c r="J497" s="32">
        <v>84.84</v>
      </c>
    </row>
    <row r="498" spans="1:10" ht="28.5">
      <c r="A498" s="33" t="s">
        <v>88</v>
      </c>
      <c r="B498" s="17" t="s">
        <v>95</v>
      </c>
      <c r="C498" s="18" t="s">
        <v>0</v>
      </c>
      <c r="D498" s="18" t="s">
        <v>43</v>
      </c>
      <c r="E498" s="276" t="s">
        <v>254</v>
      </c>
      <c r="F498" s="276"/>
      <c r="G498" s="19" t="s">
        <v>39</v>
      </c>
      <c r="H498" s="20">
        <v>0.49</v>
      </c>
      <c r="I498" s="21">
        <v>33.619999999999997</v>
      </c>
      <c r="J498" s="34">
        <v>16.47</v>
      </c>
    </row>
    <row r="499" spans="1:10" ht="34.5" customHeight="1">
      <c r="A499" s="33" t="s">
        <v>88</v>
      </c>
      <c r="B499" s="17" t="s">
        <v>556</v>
      </c>
      <c r="C499" s="18" t="s">
        <v>0</v>
      </c>
      <c r="D499" s="18" t="s">
        <v>557</v>
      </c>
      <c r="E499" s="276" t="s">
        <v>951</v>
      </c>
      <c r="F499" s="276"/>
      <c r="G499" s="19" t="s">
        <v>8</v>
      </c>
      <c r="H499" s="20">
        <v>2.35</v>
      </c>
      <c r="I499" s="21">
        <v>8.26</v>
      </c>
      <c r="J499" s="34">
        <v>19.41</v>
      </c>
    </row>
    <row r="500" spans="1:10" ht="34.5" customHeight="1">
      <c r="A500" s="33" t="s">
        <v>88</v>
      </c>
      <c r="B500" s="17" t="s">
        <v>952</v>
      </c>
      <c r="C500" s="18" t="s">
        <v>0</v>
      </c>
      <c r="D500" s="18" t="s">
        <v>953</v>
      </c>
      <c r="E500" s="276" t="s">
        <v>954</v>
      </c>
      <c r="F500" s="276"/>
      <c r="G500" s="19" t="s">
        <v>24</v>
      </c>
      <c r="H500" s="20">
        <v>5.6000000000000001E-2</v>
      </c>
      <c r="I500" s="21">
        <v>576.95000000000005</v>
      </c>
      <c r="J500" s="34">
        <v>32.299999999999997</v>
      </c>
    </row>
    <row r="501" spans="1:10" ht="34.5" customHeight="1">
      <c r="A501" s="33" t="s">
        <v>88</v>
      </c>
      <c r="B501" s="17" t="s">
        <v>89</v>
      </c>
      <c r="C501" s="18" t="s">
        <v>0</v>
      </c>
      <c r="D501" s="18" t="s">
        <v>38</v>
      </c>
      <c r="E501" s="276" t="s">
        <v>254</v>
      </c>
      <c r="F501" s="276"/>
      <c r="G501" s="19" t="s">
        <v>39</v>
      </c>
      <c r="H501" s="20">
        <v>0.67</v>
      </c>
      <c r="I501" s="21">
        <v>24.88</v>
      </c>
      <c r="J501" s="34">
        <v>16.66</v>
      </c>
    </row>
    <row r="502" spans="1:10">
      <c r="A502" s="35"/>
      <c r="B502" s="166"/>
      <c r="C502" s="166"/>
      <c r="D502" s="166"/>
      <c r="E502" s="166" t="s">
        <v>90</v>
      </c>
      <c r="F502" s="167">
        <v>29.03</v>
      </c>
      <c r="G502" s="166" t="s">
        <v>91</v>
      </c>
      <c r="H502" s="167">
        <v>0</v>
      </c>
      <c r="I502" s="166" t="s">
        <v>92</v>
      </c>
      <c r="J502" s="36">
        <v>29.03</v>
      </c>
    </row>
    <row r="503" spans="1:10">
      <c r="A503" s="35"/>
      <c r="B503" s="166"/>
      <c r="C503" s="166"/>
      <c r="D503" s="166"/>
      <c r="E503" s="166" t="s">
        <v>93</v>
      </c>
      <c r="F503" s="167">
        <v>19.059999999999999</v>
      </c>
      <c r="G503" s="166"/>
      <c r="H503" s="265" t="s">
        <v>94</v>
      </c>
      <c r="I503" s="265"/>
      <c r="J503" s="36">
        <v>103.9</v>
      </c>
    </row>
    <row r="504" spans="1:10" ht="15.75" thickBot="1">
      <c r="A504" s="111"/>
      <c r="B504" s="168"/>
      <c r="C504" s="168"/>
      <c r="D504" s="168"/>
      <c r="E504" s="168"/>
      <c r="F504" s="168"/>
      <c r="G504" s="168" t="s">
        <v>1253</v>
      </c>
      <c r="H504" s="169" t="s">
        <v>1508</v>
      </c>
      <c r="I504" s="168" t="s">
        <v>1255</v>
      </c>
      <c r="J504" s="116">
        <v>3324.8</v>
      </c>
    </row>
    <row r="505" spans="1:10" ht="15" thickTop="1">
      <c r="A505" s="37"/>
      <c r="B505" s="22"/>
      <c r="C505" s="22"/>
      <c r="D505" s="22"/>
      <c r="E505" s="22"/>
      <c r="F505" s="22"/>
      <c r="G505" s="22"/>
      <c r="H505" s="22"/>
      <c r="I505" s="22"/>
      <c r="J505" s="38"/>
    </row>
    <row r="506" spans="1:10" ht="15">
      <c r="A506" s="102" t="s">
        <v>504</v>
      </c>
      <c r="B506" s="89"/>
      <c r="C506" s="89"/>
      <c r="D506" s="89" t="s">
        <v>505</v>
      </c>
      <c r="E506" s="89"/>
      <c r="F506" s="280"/>
      <c r="G506" s="280"/>
      <c r="H506" s="90"/>
      <c r="I506" s="89"/>
      <c r="J506" s="115">
        <v>54885.9</v>
      </c>
    </row>
    <row r="507" spans="1:10" ht="15">
      <c r="A507" s="29" t="s">
        <v>506</v>
      </c>
      <c r="B507" s="9" t="s">
        <v>31</v>
      </c>
      <c r="C507" s="8" t="s">
        <v>83</v>
      </c>
      <c r="D507" s="8" t="s">
        <v>32</v>
      </c>
      <c r="E507" s="271" t="s">
        <v>33</v>
      </c>
      <c r="F507" s="271"/>
      <c r="G507" s="10" t="s">
        <v>84</v>
      </c>
      <c r="H507" s="9" t="s">
        <v>85</v>
      </c>
      <c r="I507" s="9" t="s">
        <v>86</v>
      </c>
      <c r="J507" s="30" t="s">
        <v>87</v>
      </c>
    </row>
    <row r="508" spans="1:10" ht="28.5">
      <c r="A508" s="31" t="s">
        <v>23</v>
      </c>
      <c r="B508" s="12" t="s">
        <v>507</v>
      </c>
      <c r="C508" s="13" t="s">
        <v>0</v>
      </c>
      <c r="D508" s="13" t="s">
        <v>508</v>
      </c>
      <c r="E508" s="272" t="s">
        <v>955</v>
      </c>
      <c r="F508" s="272"/>
      <c r="G508" s="14" t="s">
        <v>8</v>
      </c>
      <c r="H508" s="15">
        <v>1</v>
      </c>
      <c r="I508" s="16">
        <v>16.41</v>
      </c>
      <c r="J508" s="32">
        <v>16.41</v>
      </c>
    </row>
    <row r="509" spans="1:10" ht="28.5">
      <c r="A509" s="33" t="s">
        <v>88</v>
      </c>
      <c r="B509" s="17" t="s">
        <v>1449</v>
      </c>
      <c r="C509" s="18" t="s">
        <v>0</v>
      </c>
      <c r="D509" s="18" t="s">
        <v>1450</v>
      </c>
      <c r="E509" s="276" t="s">
        <v>254</v>
      </c>
      <c r="F509" s="276"/>
      <c r="G509" s="19" t="s">
        <v>39</v>
      </c>
      <c r="H509" s="20">
        <v>1.4999999999999999E-2</v>
      </c>
      <c r="I509" s="21">
        <v>27.45</v>
      </c>
      <c r="J509" s="34">
        <v>0.41</v>
      </c>
    </row>
    <row r="510" spans="1:10" ht="28.5">
      <c r="A510" s="33" t="s">
        <v>88</v>
      </c>
      <c r="B510" s="17" t="s">
        <v>1451</v>
      </c>
      <c r="C510" s="18" t="s">
        <v>0</v>
      </c>
      <c r="D510" s="18" t="s">
        <v>1452</v>
      </c>
      <c r="E510" s="276" t="s">
        <v>254</v>
      </c>
      <c r="F510" s="276"/>
      <c r="G510" s="19" t="s">
        <v>39</v>
      </c>
      <c r="H510" s="20">
        <v>4.2000000000000003E-2</v>
      </c>
      <c r="I510" s="21">
        <v>33.369999999999997</v>
      </c>
      <c r="J510" s="34">
        <v>1.4</v>
      </c>
    </row>
    <row r="511" spans="1:10" ht="34.5" customHeight="1">
      <c r="A511" s="39" t="s">
        <v>96</v>
      </c>
      <c r="B511" s="23" t="s">
        <v>1453</v>
      </c>
      <c r="C511" s="24" t="s">
        <v>0</v>
      </c>
      <c r="D511" s="24" t="s">
        <v>1454</v>
      </c>
      <c r="E511" s="274" t="s">
        <v>97</v>
      </c>
      <c r="F511" s="274"/>
      <c r="G511" s="25" t="s">
        <v>8</v>
      </c>
      <c r="H511" s="26">
        <v>1.0999999999999999E-2</v>
      </c>
      <c r="I511" s="27">
        <v>19.920000000000002</v>
      </c>
      <c r="J511" s="40">
        <v>0.21912000000000001</v>
      </c>
    </row>
    <row r="512" spans="1:10" ht="51.75" customHeight="1">
      <c r="A512" s="39" t="s">
        <v>96</v>
      </c>
      <c r="B512" s="23" t="s">
        <v>1509</v>
      </c>
      <c r="C512" s="24" t="s">
        <v>0</v>
      </c>
      <c r="D512" s="24" t="s">
        <v>1510</v>
      </c>
      <c r="E512" s="274" t="s">
        <v>97</v>
      </c>
      <c r="F512" s="274"/>
      <c r="G512" s="25" t="s">
        <v>7</v>
      </c>
      <c r="H512" s="26">
        <v>0.67600000000000005</v>
      </c>
      <c r="I512" s="27">
        <v>6.09</v>
      </c>
      <c r="J512" s="40">
        <v>4.1168399999999998</v>
      </c>
    </row>
    <row r="513" spans="1:10" ht="34.5" customHeight="1">
      <c r="A513" s="39" t="s">
        <v>96</v>
      </c>
      <c r="B513" s="23" t="s">
        <v>1511</v>
      </c>
      <c r="C513" s="24" t="s">
        <v>0</v>
      </c>
      <c r="D513" s="24" t="s">
        <v>1512</v>
      </c>
      <c r="E513" s="274" t="s">
        <v>97</v>
      </c>
      <c r="F513" s="274"/>
      <c r="G513" s="25" t="s">
        <v>22</v>
      </c>
      <c r="H513" s="26">
        <v>0.82399999999999995</v>
      </c>
      <c r="I513" s="27">
        <v>12.48</v>
      </c>
      <c r="J513" s="40">
        <v>10.283519999999999</v>
      </c>
    </row>
    <row r="514" spans="1:10">
      <c r="A514" s="35"/>
      <c r="B514" s="166"/>
      <c r="C514" s="166"/>
      <c r="D514" s="166"/>
      <c r="E514" s="166" t="s">
        <v>90</v>
      </c>
      <c r="F514" s="167">
        <v>1.39</v>
      </c>
      <c r="G514" s="166" t="s">
        <v>91</v>
      </c>
      <c r="H514" s="167">
        <v>0</v>
      </c>
      <c r="I514" s="166" t="s">
        <v>92</v>
      </c>
      <c r="J514" s="36">
        <v>1.39</v>
      </c>
    </row>
    <row r="515" spans="1:10">
      <c r="A515" s="35"/>
      <c r="B515" s="166"/>
      <c r="C515" s="166"/>
      <c r="D515" s="166"/>
      <c r="E515" s="166" t="s">
        <v>93</v>
      </c>
      <c r="F515" s="167">
        <v>3.69</v>
      </c>
      <c r="G515" s="166"/>
      <c r="H515" s="265" t="s">
        <v>94</v>
      </c>
      <c r="I515" s="265"/>
      <c r="J515" s="36">
        <v>20.100000000000001</v>
      </c>
    </row>
    <row r="516" spans="1:10" ht="15.75" thickBot="1">
      <c r="A516" s="111"/>
      <c r="B516" s="168"/>
      <c r="C516" s="168"/>
      <c r="D516" s="168"/>
      <c r="E516" s="168"/>
      <c r="F516" s="168"/>
      <c r="G516" s="168" t="s">
        <v>1253</v>
      </c>
      <c r="H516" s="169" t="s">
        <v>941</v>
      </c>
      <c r="I516" s="168" t="s">
        <v>1255</v>
      </c>
      <c r="J516" s="116">
        <v>15920.81</v>
      </c>
    </row>
    <row r="517" spans="1:10" ht="15" thickTop="1">
      <c r="A517" s="37"/>
      <c r="B517" s="22"/>
      <c r="C517" s="22"/>
      <c r="D517" s="22"/>
      <c r="E517" s="22"/>
      <c r="F517" s="22"/>
      <c r="G517" s="22"/>
      <c r="H517" s="22"/>
      <c r="I517" s="22"/>
      <c r="J517" s="38"/>
    </row>
    <row r="518" spans="1:10" ht="15">
      <c r="A518" s="29" t="s">
        <v>509</v>
      </c>
      <c r="B518" s="9" t="s">
        <v>31</v>
      </c>
      <c r="C518" s="8" t="s">
        <v>83</v>
      </c>
      <c r="D518" s="8" t="s">
        <v>32</v>
      </c>
      <c r="E518" s="271" t="s">
        <v>33</v>
      </c>
      <c r="F518" s="271"/>
      <c r="G518" s="10" t="s">
        <v>84</v>
      </c>
      <c r="H518" s="9" t="s">
        <v>85</v>
      </c>
      <c r="I518" s="9" t="s">
        <v>86</v>
      </c>
      <c r="J518" s="30" t="s">
        <v>87</v>
      </c>
    </row>
    <row r="519" spans="1:10" ht="34.5" customHeight="1">
      <c r="A519" s="31" t="s">
        <v>23</v>
      </c>
      <c r="B519" s="12" t="s">
        <v>510</v>
      </c>
      <c r="C519" s="13" t="s">
        <v>0</v>
      </c>
      <c r="D519" s="13" t="s">
        <v>511</v>
      </c>
      <c r="E519" s="272" t="s">
        <v>955</v>
      </c>
      <c r="F519" s="272"/>
      <c r="G519" s="14" t="s">
        <v>22</v>
      </c>
      <c r="H519" s="15">
        <v>1</v>
      </c>
      <c r="I519" s="16">
        <v>0.81</v>
      </c>
      <c r="J519" s="32">
        <v>0.81</v>
      </c>
    </row>
    <row r="520" spans="1:10" ht="34.5" customHeight="1">
      <c r="A520" s="33" t="s">
        <v>88</v>
      </c>
      <c r="B520" s="17" t="s">
        <v>95</v>
      </c>
      <c r="C520" s="18" t="s">
        <v>0</v>
      </c>
      <c r="D520" s="18" t="s">
        <v>43</v>
      </c>
      <c r="E520" s="276" t="s">
        <v>254</v>
      </c>
      <c r="F520" s="276"/>
      <c r="G520" s="19" t="s">
        <v>39</v>
      </c>
      <c r="H520" s="20">
        <v>8.9999999999999993E-3</v>
      </c>
      <c r="I520" s="21">
        <v>33.619999999999997</v>
      </c>
      <c r="J520" s="34">
        <v>0.3</v>
      </c>
    </row>
    <row r="521" spans="1:10" ht="34.5" customHeight="1">
      <c r="A521" s="33" t="s">
        <v>88</v>
      </c>
      <c r="B521" s="17" t="s">
        <v>1473</v>
      </c>
      <c r="C521" s="18" t="s">
        <v>0</v>
      </c>
      <c r="D521" s="18" t="s">
        <v>1474</v>
      </c>
      <c r="E521" s="276" t="s">
        <v>255</v>
      </c>
      <c r="F521" s="276"/>
      <c r="G521" s="19" t="s">
        <v>37</v>
      </c>
      <c r="H521" s="20">
        <v>5.0000000000000001E-3</v>
      </c>
      <c r="I521" s="21">
        <v>9.9</v>
      </c>
      <c r="J521" s="34">
        <v>0.04</v>
      </c>
    </row>
    <row r="522" spans="1:10" ht="28.5">
      <c r="A522" s="33" t="s">
        <v>88</v>
      </c>
      <c r="B522" s="17" t="s">
        <v>89</v>
      </c>
      <c r="C522" s="18" t="s">
        <v>0</v>
      </c>
      <c r="D522" s="18" t="s">
        <v>38</v>
      </c>
      <c r="E522" s="276" t="s">
        <v>254</v>
      </c>
      <c r="F522" s="276"/>
      <c r="G522" s="19" t="s">
        <v>39</v>
      </c>
      <c r="H522" s="20">
        <v>1.9E-2</v>
      </c>
      <c r="I522" s="21">
        <v>24.88</v>
      </c>
      <c r="J522" s="34">
        <v>0.47</v>
      </c>
    </row>
    <row r="523" spans="1:10">
      <c r="A523" s="35"/>
      <c r="B523" s="166"/>
      <c r="C523" s="166"/>
      <c r="D523" s="166"/>
      <c r="E523" s="166" t="s">
        <v>90</v>
      </c>
      <c r="F523" s="167">
        <v>0.56000000000000005</v>
      </c>
      <c r="G523" s="166" t="s">
        <v>91</v>
      </c>
      <c r="H523" s="167">
        <v>0</v>
      </c>
      <c r="I523" s="166" t="s">
        <v>92</v>
      </c>
      <c r="J523" s="36">
        <v>0.56000000000000005</v>
      </c>
    </row>
    <row r="524" spans="1:10">
      <c r="A524" s="35"/>
      <c r="B524" s="166"/>
      <c r="C524" s="166"/>
      <c r="D524" s="166"/>
      <c r="E524" s="166" t="s">
        <v>93</v>
      </c>
      <c r="F524" s="167">
        <v>0.18</v>
      </c>
      <c r="G524" s="166"/>
      <c r="H524" s="265" t="s">
        <v>94</v>
      </c>
      <c r="I524" s="265"/>
      <c r="J524" s="36">
        <v>0.99</v>
      </c>
    </row>
    <row r="525" spans="1:10" ht="15.75" thickBot="1">
      <c r="A525" s="111"/>
      <c r="B525" s="168"/>
      <c r="C525" s="168"/>
      <c r="D525" s="168"/>
      <c r="E525" s="168"/>
      <c r="F525" s="168"/>
      <c r="G525" s="168" t="s">
        <v>1253</v>
      </c>
      <c r="H525" s="169" t="s">
        <v>931</v>
      </c>
      <c r="I525" s="168" t="s">
        <v>1255</v>
      </c>
      <c r="J525" s="116">
        <v>529.84</v>
      </c>
    </row>
    <row r="526" spans="1:10" ht="15" thickTop="1">
      <c r="A526" s="37"/>
      <c r="B526" s="22"/>
      <c r="C526" s="22"/>
      <c r="D526" s="22"/>
      <c r="E526" s="22"/>
      <c r="F526" s="22"/>
      <c r="G526" s="22"/>
      <c r="H526" s="22"/>
      <c r="I526" s="22"/>
      <c r="J526" s="38"/>
    </row>
    <row r="527" spans="1:10" ht="15">
      <c r="A527" s="29" t="s">
        <v>512</v>
      </c>
      <c r="B527" s="9" t="s">
        <v>31</v>
      </c>
      <c r="C527" s="8" t="s">
        <v>83</v>
      </c>
      <c r="D527" s="8" t="s">
        <v>32</v>
      </c>
      <c r="E527" s="271" t="s">
        <v>33</v>
      </c>
      <c r="F527" s="271"/>
      <c r="G527" s="10" t="s">
        <v>84</v>
      </c>
      <c r="H527" s="9" t="s">
        <v>85</v>
      </c>
      <c r="I527" s="9" t="s">
        <v>86</v>
      </c>
      <c r="J527" s="30" t="s">
        <v>87</v>
      </c>
    </row>
    <row r="528" spans="1:10" ht="28.5">
      <c r="A528" s="31" t="s">
        <v>23</v>
      </c>
      <c r="B528" s="12" t="s">
        <v>513</v>
      </c>
      <c r="C528" s="13" t="s">
        <v>0</v>
      </c>
      <c r="D528" s="13" t="s">
        <v>514</v>
      </c>
      <c r="E528" s="272" t="s">
        <v>955</v>
      </c>
      <c r="F528" s="272"/>
      <c r="G528" s="14" t="s">
        <v>22</v>
      </c>
      <c r="H528" s="15">
        <v>1</v>
      </c>
      <c r="I528" s="16">
        <v>3.43</v>
      </c>
      <c r="J528" s="32">
        <v>3.43</v>
      </c>
    </row>
    <row r="529" spans="1:10" ht="34.5" customHeight="1">
      <c r="A529" s="33" t="s">
        <v>88</v>
      </c>
      <c r="B529" s="17" t="s">
        <v>95</v>
      </c>
      <c r="C529" s="18" t="s">
        <v>0</v>
      </c>
      <c r="D529" s="18" t="s">
        <v>43</v>
      </c>
      <c r="E529" s="276" t="s">
        <v>254</v>
      </c>
      <c r="F529" s="276"/>
      <c r="G529" s="19" t="s">
        <v>39</v>
      </c>
      <c r="H529" s="20">
        <v>1.4E-2</v>
      </c>
      <c r="I529" s="21">
        <v>33.619999999999997</v>
      </c>
      <c r="J529" s="34">
        <v>0.47</v>
      </c>
    </row>
    <row r="530" spans="1:10" ht="34.5" customHeight="1">
      <c r="A530" s="33" t="s">
        <v>88</v>
      </c>
      <c r="B530" s="17" t="s">
        <v>89</v>
      </c>
      <c r="C530" s="18" t="s">
        <v>0</v>
      </c>
      <c r="D530" s="18" t="s">
        <v>38</v>
      </c>
      <c r="E530" s="276" t="s">
        <v>254</v>
      </c>
      <c r="F530" s="276"/>
      <c r="G530" s="19" t="s">
        <v>39</v>
      </c>
      <c r="H530" s="20">
        <v>5.0000000000000001E-3</v>
      </c>
      <c r="I530" s="21">
        <v>24.88</v>
      </c>
      <c r="J530" s="34">
        <v>0.12</v>
      </c>
    </row>
    <row r="531" spans="1:10" ht="51.75" customHeight="1">
      <c r="A531" s="39" t="s">
        <v>96</v>
      </c>
      <c r="B531" s="23" t="s">
        <v>1513</v>
      </c>
      <c r="C531" s="24" t="s">
        <v>0</v>
      </c>
      <c r="D531" s="24" t="s">
        <v>1514</v>
      </c>
      <c r="E531" s="274" t="s">
        <v>97</v>
      </c>
      <c r="F531" s="274"/>
      <c r="G531" s="25" t="s">
        <v>22</v>
      </c>
      <c r="H531" s="26">
        <v>1.04</v>
      </c>
      <c r="I531" s="27">
        <v>2.74</v>
      </c>
      <c r="J531" s="40">
        <v>2.8496000000000001</v>
      </c>
    </row>
    <row r="532" spans="1:10" ht="51.75" customHeight="1">
      <c r="A532" s="35"/>
      <c r="B532" s="166"/>
      <c r="C532" s="166"/>
      <c r="D532" s="166"/>
      <c r="E532" s="166" t="s">
        <v>90</v>
      </c>
      <c r="F532" s="167">
        <v>0.44</v>
      </c>
      <c r="G532" s="166" t="s">
        <v>91</v>
      </c>
      <c r="H532" s="167">
        <v>0</v>
      </c>
      <c r="I532" s="166" t="s">
        <v>92</v>
      </c>
      <c r="J532" s="36">
        <v>0.44</v>
      </c>
    </row>
    <row r="533" spans="1:10">
      <c r="A533" s="35"/>
      <c r="B533" s="166"/>
      <c r="C533" s="166"/>
      <c r="D533" s="166"/>
      <c r="E533" s="166" t="s">
        <v>93</v>
      </c>
      <c r="F533" s="167">
        <v>0.77</v>
      </c>
      <c r="G533" s="166"/>
      <c r="H533" s="265" t="s">
        <v>94</v>
      </c>
      <c r="I533" s="265"/>
      <c r="J533" s="36">
        <v>4.2</v>
      </c>
    </row>
    <row r="534" spans="1:10" ht="15.75" thickBot="1">
      <c r="A534" s="111"/>
      <c r="B534" s="168"/>
      <c r="C534" s="168"/>
      <c r="D534" s="168"/>
      <c r="E534" s="168"/>
      <c r="F534" s="168"/>
      <c r="G534" s="168" t="s">
        <v>1253</v>
      </c>
      <c r="H534" s="169" t="s">
        <v>931</v>
      </c>
      <c r="I534" s="168" t="s">
        <v>1255</v>
      </c>
      <c r="J534" s="116">
        <v>2247.8000000000002</v>
      </c>
    </row>
    <row r="535" spans="1:10" ht="15" thickTop="1">
      <c r="A535" s="37"/>
      <c r="B535" s="22"/>
      <c r="C535" s="22"/>
      <c r="D535" s="22"/>
      <c r="E535" s="22"/>
      <c r="F535" s="22"/>
      <c r="G535" s="22"/>
      <c r="H535" s="22"/>
      <c r="I535" s="22"/>
      <c r="J535" s="38"/>
    </row>
    <row r="536" spans="1:10" ht="15">
      <c r="A536" s="29" t="s">
        <v>515</v>
      </c>
      <c r="B536" s="9" t="s">
        <v>31</v>
      </c>
      <c r="C536" s="8" t="s">
        <v>83</v>
      </c>
      <c r="D536" s="8" t="s">
        <v>32</v>
      </c>
      <c r="E536" s="271" t="s">
        <v>33</v>
      </c>
      <c r="F536" s="271"/>
      <c r="G536" s="10" t="s">
        <v>84</v>
      </c>
      <c r="H536" s="9" t="s">
        <v>85</v>
      </c>
      <c r="I536" s="9" t="s">
        <v>86</v>
      </c>
      <c r="J536" s="30" t="s">
        <v>87</v>
      </c>
    </row>
    <row r="537" spans="1:10" ht="42.75">
      <c r="A537" s="31" t="s">
        <v>23</v>
      </c>
      <c r="B537" s="12" t="s">
        <v>516</v>
      </c>
      <c r="C537" s="13" t="s">
        <v>0</v>
      </c>
      <c r="D537" s="13" t="s">
        <v>517</v>
      </c>
      <c r="E537" s="272" t="s">
        <v>1505</v>
      </c>
      <c r="F537" s="272"/>
      <c r="G537" s="14" t="s">
        <v>24</v>
      </c>
      <c r="H537" s="15">
        <v>1</v>
      </c>
      <c r="I537" s="16">
        <v>227.01</v>
      </c>
      <c r="J537" s="32">
        <v>227.01</v>
      </c>
    </row>
    <row r="538" spans="1:10" ht="28.5">
      <c r="A538" s="33" t="s">
        <v>88</v>
      </c>
      <c r="B538" s="17" t="s">
        <v>89</v>
      </c>
      <c r="C538" s="18" t="s">
        <v>0</v>
      </c>
      <c r="D538" s="18" t="s">
        <v>38</v>
      </c>
      <c r="E538" s="276" t="s">
        <v>254</v>
      </c>
      <c r="F538" s="276"/>
      <c r="G538" s="19" t="s">
        <v>39</v>
      </c>
      <c r="H538" s="20">
        <v>0.63400000000000001</v>
      </c>
      <c r="I538" s="21">
        <v>24.88</v>
      </c>
      <c r="J538" s="34">
        <v>15.77</v>
      </c>
    </row>
    <row r="539" spans="1:10" ht="28.5">
      <c r="A539" s="33" t="s">
        <v>88</v>
      </c>
      <c r="B539" s="17" t="s">
        <v>95</v>
      </c>
      <c r="C539" s="18" t="s">
        <v>0</v>
      </c>
      <c r="D539" s="18" t="s">
        <v>43</v>
      </c>
      <c r="E539" s="276" t="s">
        <v>254</v>
      </c>
      <c r="F539" s="276"/>
      <c r="G539" s="19" t="s">
        <v>39</v>
      </c>
      <c r="H539" s="20">
        <v>1.579</v>
      </c>
      <c r="I539" s="21">
        <v>33.619999999999997</v>
      </c>
      <c r="J539" s="34">
        <v>53.08</v>
      </c>
    </row>
    <row r="540" spans="1:10" ht="42.75">
      <c r="A540" s="33" t="s">
        <v>88</v>
      </c>
      <c r="B540" s="17" t="s">
        <v>1515</v>
      </c>
      <c r="C540" s="18" t="s">
        <v>0</v>
      </c>
      <c r="D540" s="18" t="s">
        <v>1516</v>
      </c>
      <c r="E540" s="276" t="s">
        <v>255</v>
      </c>
      <c r="F540" s="276"/>
      <c r="G540" s="19" t="s">
        <v>36</v>
      </c>
      <c r="H540" s="20">
        <v>0.03</v>
      </c>
      <c r="I540" s="21">
        <v>0.54</v>
      </c>
      <c r="J540" s="34">
        <v>0.01</v>
      </c>
    </row>
    <row r="541" spans="1:10" ht="34.5" customHeight="1">
      <c r="A541" s="33" t="s">
        <v>88</v>
      </c>
      <c r="B541" s="17" t="s">
        <v>1473</v>
      </c>
      <c r="C541" s="18" t="s">
        <v>0</v>
      </c>
      <c r="D541" s="18" t="s">
        <v>1474</v>
      </c>
      <c r="E541" s="276" t="s">
        <v>255</v>
      </c>
      <c r="F541" s="276"/>
      <c r="G541" s="19" t="s">
        <v>37</v>
      </c>
      <c r="H541" s="20">
        <v>3.2000000000000001E-2</v>
      </c>
      <c r="I541" s="21">
        <v>9.9</v>
      </c>
      <c r="J541" s="34">
        <v>0.31</v>
      </c>
    </row>
    <row r="542" spans="1:10" ht="34.5" customHeight="1">
      <c r="A542" s="39" t="s">
        <v>96</v>
      </c>
      <c r="B542" s="23" t="s">
        <v>1519</v>
      </c>
      <c r="C542" s="24" t="s">
        <v>0</v>
      </c>
      <c r="D542" s="24" t="s">
        <v>1520</v>
      </c>
      <c r="E542" s="274" t="s">
        <v>97</v>
      </c>
      <c r="F542" s="274"/>
      <c r="G542" s="25" t="s">
        <v>24</v>
      </c>
      <c r="H542" s="26">
        <v>0.59499999999999997</v>
      </c>
      <c r="I542" s="27">
        <v>132.30000000000001</v>
      </c>
      <c r="J542" s="40">
        <v>78.718500000000006</v>
      </c>
    </row>
    <row r="543" spans="1:10" ht="34.5" customHeight="1">
      <c r="A543" s="39" t="s">
        <v>96</v>
      </c>
      <c r="B543" s="23" t="s">
        <v>1517</v>
      </c>
      <c r="C543" s="24" t="s">
        <v>0</v>
      </c>
      <c r="D543" s="24" t="s">
        <v>1518</v>
      </c>
      <c r="E543" s="274" t="s">
        <v>97</v>
      </c>
      <c r="F543" s="274"/>
      <c r="G543" s="25" t="s">
        <v>24</v>
      </c>
      <c r="H543" s="26">
        <v>0.59499999999999997</v>
      </c>
      <c r="I543" s="27">
        <v>133</v>
      </c>
      <c r="J543" s="40">
        <v>79.135000000000005</v>
      </c>
    </row>
    <row r="544" spans="1:10" ht="34.5" customHeight="1">
      <c r="A544" s="35"/>
      <c r="B544" s="166"/>
      <c r="C544" s="166"/>
      <c r="D544" s="166"/>
      <c r="E544" s="166" t="s">
        <v>90</v>
      </c>
      <c r="F544" s="167">
        <v>52.91</v>
      </c>
      <c r="G544" s="166" t="s">
        <v>91</v>
      </c>
      <c r="H544" s="167">
        <v>0</v>
      </c>
      <c r="I544" s="166" t="s">
        <v>92</v>
      </c>
      <c r="J544" s="36">
        <v>52.91</v>
      </c>
    </row>
    <row r="545" spans="1:10">
      <c r="A545" s="35"/>
      <c r="B545" s="166"/>
      <c r="C545" s="166"/>
      <c r="D545" s="166"/>
      <c r="E545" s="166" t="s">
        <v>93</v>
      </c>
      <c r="F545" s="167">
        <v>51.01</v>
      </c>
      <c r="G545" s="166"/>
      <c r="H545" s="265" t="s">
        <v>94</v>
      </c>
      <c r="I545" s="265"/>
      <c r="J545" s="36">
        <v>278.02</v>
      </c>
    </row>
    <row r="546" spans="1:10" ht="15.75" thickBot="1">
      <c r="A546" s="111"/>
      <c r="B546" s="168"/>
      <c r="C546" s="168"/>
      <c r="D546" s="168"/>
      <c r="E546" s="168"/>
      <c r="F546" s="168"/>
      <c r="G546" s="168" t="s">
        <v>1253</v>
      </c>
      <c r="H546" s="169" t="s">
        <v>947</v>
      </c>
      <c r="I546" s="168" t="s">
        <v>1255</v>
      </c>
      <c r="J546" s="116">
        <v>1487.41</v>
      </c>
    </row>
    <row r="547" spans="1:10" ht="15" thickTop="1">
      <c r="A547" s="37"/>
      <c r="B547" s="22"/>
      <c r="C547" s="22"/>
      <c r="D547" s="22"/>
      <c r="E547" s="22"/>
      <c r="F547" s="22"/>
      <c r="G547" s="22"/>
      <c r="H547" s="22"/>
      <c r="I547" s="22"/>
      <c r="J547" s="38"/>
    </row>
    <row r="548" spans="1:10" ht="15">
      <c r="A548" s="29" t="s">
        <v>518</v>
      </c>
      <c r="B548" s="9" t="s">
        <v>31</v>
      </c>
      <c r="C548" s="8" t="s">
        <v>83</v>
      </c>
      <c r="D548" s="8" t="s">
        <v>32</v>
      </c>
      <c r="E548" s="271" t="s">
        <v>33</v>
      </c>
      <c r="F548" s="271"/>
      <c r="G548" s="10" t="s">
        <v>84</v>
      </c>
      <c r="H548" s="9" t="s">
        <v>85</v>
      </c>
      <c r="I548" s="9" t="s">
        <v>86</v>
      </c>
      <c r="J548" s="30" t="s">
        <v>87</v>
      </c>
    </row>
    <row r="549" spans="1:10" ht="42.75">
      <c r="A549" s="31" t="s">
        <v>23</v>
      </c>
      <c r="B549" s="12" t="s">
        <v>519</v>
      </c>
      <c r="C549" s="13" t="s">
        <v>58</v>
      </c>
      <c r="D549" s="13" t="s">
        <v>520</v>
      </c>
      <c r="E549" s="272" t="s">
        <v>955</v>
      </c>
      <c r="F549" s="272"/>
      <c r="G549" s="14" t="s">
        <v>24</v>
      </c>
      <c r="H549" s="15">
        <v>1</v>
      </c>
      <c r="I549" s="16">
        <v>661.69</v>
      </c>
      <c r="J549" s="32">
        <v>661.69</v>
      </c>
    </row>
    <row r="550" spans="1:10" ht="28.5">
      <c r="A550" s="33" t="s">
        <v>88</v>
      </c>
      <c r="B550" s="17" t="s">
        <v>95</v>
      </c>
      <c r="C550" s="18" t="s">
        <v>0</v>
      </c>
      <c r="D550" s="18" t="s">
        <v>43</v>
      </c>
      <c r="E550" s="276" t="s">
        <v>254</v>
      </c>
      <c r="F550" s="276"/>
      <c r="G550" s="19" t="s">
        <v>39</v>
      </c>
      <c r="H550" s="20">
        <v>0.41099999999999998</v>
      </c>
      <c r="I550" s="21">
        <v>33.619999999999997</v>
      </c>
      <c r="J550" s="34">
        <v>13.81</v>
      </c>
    </row>
    <row r="551" spans="1:10" ht="28.5">
      <c r="A551" s="33" t="s">
        <v>88</v>
      </c>
      <c r="B551" s="17" t="s">
        <v>89</v>
      </c>
      <c r="C551" s="18" t="s">
        <v>0</v>
      </c>
      <c r="D551" s="18" t="s">
        <v>38</v>
      </c>
      <c r="E551" s="276" t="s">
        <v>254</v>
      </c>
      <c r="F551" s="276"/>
      <c r="G551" s="19" t="s">
        <v>39</v>
      </c>
      <c r="H551" s="20">
        <v>0.41099999999999998</v>
      </c>
      <c r="I551" s="21">
        <v>24.88</v>
      </c>
      <c r="J551" s="34">
        <v>10.220000000000001</v>
      </c>
    </row>
    <row r="552" spans="1:10" ht="28.5">
      <c r="A552" s="33" t="s">
        <v>88</v>
      </c>
      <c r="B552" s="17" t="s">
        <v>98</v>
      </c>
      <c r="C552" s="18" t="s">
        <v>0</v>
      </c>
      <c r="D552" s="18" t="s">
        <v>40</v>
      </c>
      <c r="E552" s="276" t="s">
        <v>255</v>
      </c>
      <c r="F552" s="276"/>
      <c r="G552" s="19" t="s">
        <v>37</v>
      </c>
      <c r="H552" s="20">
        <v>5.2999999999999999E-2</v>
      </c>
      <c r="I552" s="21">
        <v>1.49</v>
      </c>
      <c r="J552" s="34">
        <v>7.0000000000000007E-2</v>
      </c>
    </row>
    <row r="553" spans="1:10" ht="28.5">
      <c r="A553" s="33" t="s">
        <v>88</v>
      </c>
      <c r="B553" s="17" t="s">
        <v>99</v>
      </c>
      <c r="C553" s="18" t="s">
        <v>0</v>
      </c>
      <c r="D553" s="18" t="s">
        <v>41</v>
      </c>
      <c r="E553" s="276" t="s">
        <v>255</v>
      </c>
      <c r="F553" s="276"/>
      <c r="G553" s="19" t="s">
        <v>36</v>
      </c>
      <c r="H553" s="20">
        <v>4.9000000000000002E-2</v>
      </c>
      <c r="I553" s="21">
        <v>0.56000000000000005</v>
      </c>
      <c r="J553" s="34">
        <v>0.02</v>
      </c>
    </row>
    <row r="554" spans="1:10" ht="34.5" customHeight="1">
      <c r="A554" s="39" t="s">
        <v>96</v>
      </c>
      <c r="B554" s="23" t="s">
        <v>100</v>
      </c>
      <c r="C554" s="24" t="s">
        <v>0</v>
      </c>
      <c r="D554" s="24" t="s">
        <v>101</v>
      </c>
      <c r="E554" s="274" t="s">
        <v>97</v>
      </c>
      <c r="F554" s="274"/>
      <c r="G554" s="25" t="s">
        <v>24</v>
      </c>
      <c r="H554" s="26">
        <v>1.06</v>
      </c>
      <c r="I554" s="27">
        <v>601.49</v>
      </c>
      <c r="J554" s="40">
        <v>637.57939999999996</v>
      </c>
    </row>
    <row r="555" spans="1:10" ht="34.5" customHeight="1">
      <c r="A555" s="35"/>
      <c r="B555" s="166"/>
      <c r="C555" s="166"/>
      <c r="D555" s="166"/>
      <c r="E555" s="166" t="s">
        <v>90</v>
      </c>
      <c r="F555" s="167">
        <v>18.13</v>
      </c>
      <c r="G555" s="166" t="s">
        <v>91</v>
      </c>
      <c r="H555" s="167">
        <v>0</v>
      </c>
      <c r="I555" s="166" t="s">
        <v>92</v>
      </c>
      <c r="J555" s="36">
        <v>18.13</v>
      </c>
    </row>
    <row r="556" spans="1:10" ht="34.5" customHeight="1">
      <c r="A556" s="35"/>
      <c r="B556" s="166"/>
      <c r="C556" s="166"/>
      <c r="D556" s="166"/>
      <c r="E556" s="166" t="s">
        <v>93</v>
      </c>
      <c r="F556" s="167">
        <v>148.68</v>
      </c>
      <c r="G556" s="166"/>
      <c r="H556" s="265" t="s">
        <v>94</v>
      </c>
      <c r="I556" s="265"/>
      <c r="J556" s="36">
        <v>810.37</v>
      </c>
    </row>
    <row r="557" spans="1:10" ht="15.75" thickBot="1">
      <c r="A557" s="111"/>
      <c r="B557" s="168"/>
      <c r="C557" s="168"/>
      <c r="D557" s="168"/>
      <c r="E557" s="168"/>
      <c r="F557" s="168"/>
      <c r="G557" s="168" t="s">
        <v>1253</v>
      </c>
      <c r="H557" s="169" t="s">
        <v>936</v>
      </c>
      <c r="I557" s="168" t="s">
        <v>1255</v>
      </c>
      <c r="J557" s="116">
        <v>34700.04</v>
      </c>
    </row>
    <row r="558" spans="1:10" ht="15" thickTop="1">
      <c r="A558" s="37"/>
      <c r="B558" s="22"/>
      <c r="C558" s="22"/>
      <c r="D558" s="22"/>
      <c r="E558" s="22"/>
      <c r="F558" s="22"/>
      <c r="G558" s="22"/>
      <c r="H558" s="22"/>
      <c r="I558" s="22"/>
      <c r="J558" s="38"/>
    </row>
    <row r="559" spans="1:10" ht="15">
      <c r="A559" s="102" t="s">
        <v>69</v>
      </c>
      <c r="B559" s="89"/>
      <c r="C559" s="89"/>
      <c r="D559" s="89" t="s">
        <v>521</v>
      </c>
      <c r="E559" s="89"/>
      <c r="F559" s="280"/>
      <c r="G559" s="280"/>
      <c r="H559" s="90"/>
      <c r="I559" s="89"/>
      <c r="J559" s="115">
        <v>1181178.45</v>
      </c>
    </row>
    <row r="560" spans="1:10" ht="15">
      <c r="A560" s="102" t="s">
        <v>70</v>
      </c>
      <c r="B560" s="89"/>
      <c r="C560" s="89"/>
      <c r="D560" s="89" t="s">
        <v>146</v>
      </c>
      <c r="E560" s="89"/>
      <c r="F560" s="280"/>
      <c r="G560" s="280"/>
      <c r="H560" s="90"/>
      <c r="I560" s="89"/>
      <c r="J560" s="115">
        <v>337055.59</v>
      </c>
    </row>
    <row r="561" spans="1:10" ht="15">
      <c r="A561" s="29" t="s">
        <v>142</v>
      </c>
      <c r="B561" s="9" t="s">
        <v>31</v>
      </c>
      <c r="C561" s="8" t="s">
        <v>83</v>
      </c>
      <c r="D561" s="8" t="s">
        <v>32</v>
      </c>
      <c r="E561" s="271" t="s">
        <v>33</v>
      </c>
      <c r="F561" s="271"/>
      <c r="G561" s="10" t="s">
        <v>84</v>
      </c>
      <c r="H561" s="9" t="s">
        <v>85</v>
      </c>
      <c r="I561" s="9" t="s">
        <v>86</v>
      </c>
      <c r="J561" s="30" t="s">
        <v>87</v>
      </c>
    </row>
    <row r="562" spans="1:10" ht="42.75">
      <c r="A562" s="31" t="s">
        <v>23</v>
      </c>
      <c r="B562" s="12" t="s">
        <v>27</v>
      </c>
      <c r="C562" s="13" t="s">
        <v>0</v>
      </c>
      <c r="D562" s="13" t="s">
        <v>12</v>
      </c>
      <c r="E562" s="272" t="s">
        <v>951</v>
      </c>
      <c r="F562" s="272"/>
      <c r="G562" s="14" t="s">
        <v>8</v>
      </c>
      <c r="H562" s="15">
        <v>1</v>
      </c>
      <c r="I562" s="16">
        <v>14.2</v>
      </c>
      <c r="J562" s="32">
        <v>14.2</v>
      </c>
    </row>
    <row r="563" spans="1:10" ht="28.5">
      <c r="A563" s="33" t="s">
        <v>88</v>
      </c>
      <c r="B563" s="17" t="s">
        <v>1451</v>
      </c>
      <c r="C563" s="18" t="s">
        <v>0</v>
      </c>
      <c r="D563" s="18" t="s">
        <v>1452</v>
      </c>
      <c r="E563" s="276" t="s">
        <v>254</v>
      </c>
      <c r="F563" s="276"/>
      <c r="G563" s="19" t="s">
        <v>39</v>
      </c>
      <c r="H563" s="20">
        <v>0.1069</v>
      </c>
      <c r="I563" s="21">
        <v>33.369999999999997</v>
      </c>
      <c r="J563" s="34">
        <v>3.56</v>
      </c>
    </row>
    <row r="564" spans="1:10" ht="28.5">
      <c r="A564" s="33" t="s">
        <v>88</v>
      </c>
      <c r="B564" s="17" t="s">
        <v>1485</v>
      </c>
      <c r="C564" s="18" t="s">
        <v>0</v>
      </c>
      <c r="D564" s="18" t="s">
        <v>1486</v>
      </c>
      <c r="E564" s="276" t="s">
        <v>951</v>
      </c>
      <c r="F564" s="276"/>
      <c r="G564" s="19" t="s">
        <v>8</v>
      </c>
      <c r="H564" s="20">
        <v>1</v>
      </c>
      <c r="I564" s="21">
        <v>9.43</v>
      </c>
      <c r="J564" s="34">
        <v>9.43</v>
      </c>
    </row>
    <row r="565" spans="1:10" ht="34.5" customHeight="1">
      <c r="A565" s="33" t="s">
        <v>88</v>
      </c>
      <c r="B565" s="17" t="s">
        <v>1449</v>
      </c>
      <c r="C565" s="18" t="s">
        <v>0</v>
      </c>
      <c r="D565" s="18" t="s">
        <v>1450</v>
      </c>
      <c r="E565" s="276" t="s">
        <v>254</v>
      </c>
      <c r="F565" s="276"/>
      <c r="G565" s="19" t="s">
        <v>39</v>
      </c>
      <c r="H565" s="20">
        <v>1.7500000000000002E-2</v>
      </c>
      <c r="I565" s="21">
        <v>27.45</v>
      </c>
      <c r="J565" s="34">
        <v>0.48</v>
      </c>
    </row>
    <row r="566" spans="1:10" ht="34.5" customHeight="1">
      <c r="A566" s="39" t="s">
        <v>96</v>
      </c>
      <c r="B566" s="23" t="s">
        <v>1453</v>
      </c>
      <c r="C566" s="24" t="s">
        <v>0</v>
      </c>
      <c r="D566" s="24" t="s">
        <v>1454</v>
      </c>
      <c r="E566" s="274" t="s">
        <v>97</v>
      </c>
      <c r="F566" s="274"/>
      <c r="G566" s="25" t="s">
        <v>8</v>
      </c>
      <c r="H566" s="26">
        <v>2.5000000000000001E-2</v>
      </c>
      <c r="I566" s="27">
        <v>19.920000000000002</v>
      </c>
      <c r="J566" s="40">
        <v>0.498</v>
      </c>
    </row>
    <row r="567" spans="1:10" ht="34.5" customHeight="1">
      <c r="A567" s="39" t="s">
        <v>96</v>
      </c>
      <c r="B567" s="23" t="s">
        <v>1455</v>
      </c>
      <c r="C567" s="24" t="s">
        <v>0</v>
      </c>
      <c r="D567" s="24" t="s">
        <v>1456</v>
      </c>
      <c r="E567" s="274" t="s">
        <v>97</v>
      </c>
      <c r="F567" s="274"/>
      <c r="G567" s="25" t="s">
        <v>6</v>
      </c>
      <c r="H567" s="26">
        <v>1.19</v>
      </c>
      <c r="I567" s="27">
        <v>0.21</v>
      </c>
      <c r="J567" s="40">
        <v>0.24990000000000001</v>
      </c>
    </row>
    <row r="568" spans="1:10">
      <c r="A568" s="35"/>
      <c r="B568" s="166"/>
      <c r="C568" s="166"/>
      <c r="D568" s="166"/>
      <c r="E568" s="166" t="s">
        <v>90</v>
      </c>
      <c r="F568" s="167">
        <v>4.84</v>
      </c>
      <c r="G568" s="166" t="s">
        <v>91</v>
      </c>
      <c r="H568" s="167">
        <v>0</v>
      </c>
      <c r="I568" s="166" t="s">
        <v>92</v>
      </c>
      <c r="J568" s="36">
        <v>4.84</v>
      </c>
    </row>
    <row r="569" spans="1:10">
      <c r="A569" s="35"/>
      <c r="B569" s="166"/>
      <c r="C569" s="166"/>
      <c r="D569" s="166"/>
      <c r="E569" s="166" t="s">
        <v>93</v>
      </c>
      <c r="F569" s="167">
        <v>3.19</v>
      </c>
      <c r="G569" s="166"/>
      <c r="H569" s="265" t="s">
        <v>94</v>
      </c>
      <c r="I569" s="265"/>
      <c r="J569" s="36">
        <v>17.39</v>
      </c>
    </row>
    <row r="570" spans="1:10" ht="15.75" thickBot="1">
      <c r="A570" s="111"/>
      <c r="B570" s="168"/>
      <c r="C570" s="168"/>
      <c r="D570" s="168"/>
      <c r="E570" s="168"/>
      <c r="F570" s="168"/>
      <c r="G570" s="168" t="s">
        <v>1253</v>
      </c>
      <c r="H570" s="169" t="s">
        <v>1521</v>
      </c>
      <c r="I570" s="168" t="s">
        <v>1255</v>
      </c>
      <c r="J570" s="116">
        <v>21907.919999999998</v>
      </c>
    </row>
    <row r="571" spans="1:10" ht="15" thickTop="1">
      <c r="A571" s="37"/>
      <c r="B571" s="22"/>
      <c r="C571" s="22"/>
      <c r="D571" s="22"/>
      <c r="E571" s="22"/>
      <c r="F571" s="22"/>
      <c r="G571" s="22"/>
      <c r="H571" s="22"/>
      <c r="I571" s="22"/>
      <c r="J571" s="38"/>
    </row>
    <row r="572" spans="1:10" ht="15">
      <c r="A572" s="29" t="s">
        <v>143</v>
      </c>
      <c r="B572" s="9" t="s">
        <v>31</v>
      </c>
      <c r="C572" s="8" t="s">
        <v>83</v>
      </c>
      <c r="D572" s="8" t="s">
        <v>32</v>
      </c>
      <c r="E572" s="271" t="s">
        <v>33</v>
      </c>
      <c r="F572" s="271"/>
      <c r="G572" s="10" t="s">
        <v>84</v>
      </c>
      <c r="H572" s="9" t="s">
        <v>85</v>
      </c>
      <c r="I572" s="9" t="s">
        <v>86</v>
      </c>
      <c r="J572" s="30" t="s">
        <v>87</v>
      </c>
    </row>
    <row r="573" spans="1:10" ht="42.75">
      <c r="A573" s="31" t="s">
        <v>23</v>
      </c>
      <c r="B573" s="12" t="s">
        <v>360</v>
      </c>
      <c r="C573" s="13" t="s">
        <v>0</v>
      </c>
      <c r="D573" s="13" t="s">
        <v>361</v>
      </c>
      <c r="E573" s="272" t="s">
        <v>951</v>
      </c>
      <c r="F573" s="272"/>
      <c r="G573" s="14" t="s">
        <v>8</v>
      </c>
      <c r="H573" s="15">
        <v>1</v>
      </c>
      <c r="I573" s="16">
        <v>11.79</v>
      </c>
      <c r="J573" s="32">
        <v>11.79</v>
      </c>
    </row>
    <row r="574" spans="1:10" ht="28.5">
      <c r="A574" s="33" t="s">
        <v>88</v>
      </c>
      <c r="B574" s="17" t="s">
        <v>1451</v>
      </c>
      <c r="C574" s="18" t="s">
        <v>0</v>
      </c>
      <c r="D574" s="18" t="s">
        <v>1452</v>
      </c>
      <c r="E574" s="276" t="s">
        <v>254</v>
      </c>
      <c r="F574" s="276"/>
      <c r="G574" s="19" t="s">
        <v>39</v>
      </c>
      <c r="H574" s="20">
        <v>5.6099999999999997E-2</v>
      </c>
      <c r="I574" s="21">
        <v>33.369999999999997</v>
      </c>
      <c r="J574" s="34">
        <v>1.87</v>
      </c>
    </row>
    <row r="575" spans="1:10" ht="28.5">
      <c r="A575" s="33" t="s">
        <v>88</v>
      </c>
      <c r="B575" s="17" t="s">
        <v>1497</v>
      </c>
      <c r="C575" s="18" t="s">
        <v>0</v>
      </c>
      <c r="D575" s="18" t="s">
        <v>1498</v>
      </c>
      <c r="E575" s="276" t="s">
        <v>951</v>
      </c>
      <c r="F575" s="276"/>
      <c r="G575" s="19" t="s">
        <v>8</v>
      </c>
      <c r="H575" s="20">
        <v>1</v>
      </c>
      <c r="I575" s="21">
        <v>9.0299999999999994</v>
      </c>
      <c r="J575" s="34">
        <v>9.0299999999999994</v>
      </c>
    </row>
    <row r="576" spans="1:10" ht="34.5" customHeight="1">
      <c r="A576" s="33" t="s">
        <v>88</v>
      </c>
      <c r="B576" s="17" t="s">
        <v>1449</v>
      </c>
      <c r="C576" s="18" t="s">
        <v>0</v>
      </c>
      <c r="D576" s="18" t="s">
        <v>1450</v>
      </c>
      <c r="E576" s="276" t="s">
        <v>254</v>
      </c>
      <c r="F576" s="276"/>
      <c r="G576" s="19" t="s">
        <v>39</v>
      </c>
      <c r="H576" s="20">
        <v>9.1999999999999998E-3</v>
      </c>
      <c r="I576" s="21">
        <v>27.45</v>
      </c>
      <c r="J576" s="34">
        <v>0.25</v>
      </c>
    </row>
    <row r="577" spans="1:10" ht="34.5" customHeight="1">
      <c r="A577" s="39" t="s">
        <v>96</v>
      </c>
      <c r="B577" s="23" t="s">
        <v>1455</v>
      </c>
      <c r="C577" s="24" t="s">
        <v>0</v>
      </c>
      <c r="D577" s="24" t="s">
        <v>1456</v>
      </c>
      <c r="E577" s="274" t="s">
        <v>97</v>
      </c>
      <c r="F577" s="274"/>
      <c r="G577" s="25" t="s">
        <v>6</v>
      </c>
      <c r="H577" s="26">
        <v>0.74299999999999999</v>
      </c>
      <c r="I577" s="27">
        <v>0.21</v>
      </c>
      <c r="J577" s="40">
        <v>0.15603</v>
      </c>
    </row>
    <row r="578" spans="1:10" ht="34.5" customHeight="1">
      <c r="A578" s="39" t="s">
        <v>96</v>
      </c>
      <c r="B578" s="23" t="s">
        <v>1453</v>
      </c>
      <c r="C578" s="24" t="s">
        <v>0</v>
      </c>
      <c r="D578" s="24" t="s">
        <v>1454</v>
      </c>
      <c r="E578" s="274" t="s">
        <v>97</v>
      </c>
      <c r="F578" s="274"/>
      <c r="G578" s="25" t="s">
        <v>8</v>
      </c>
      <c r="H578" s="26">
        <v>2.5000000000000001E-2</v>
      </c>
      <c r="I578" s="27">
        <v>19.920000000000002</v>
      </c>
      <c r="J578" s="40">
        <v>0.498</v>
      </c>
    </row>
    <row r="579" spans="1:10">
      <c r="A579" s="35"/>
      <c r="B579" s="166"/>
      <c r="C579" s="166"/>
      <c r="D579" s="166"/>
      <c r="E579" s="166" t="s">
        <v>90</v>
      </c>
      <c r="F579" s="167">
        <v>2.11</v>
      </c>
      <c r="G579" s="166" t="s">
        <v>91</v>
      </c>
      <c r="H579" s="167">
        <v>0</v>
      </c>
      <c r="I579" s="166" t="s">
        <v>92</v>
      </c>
      <c r="J579" s="36">
        <v>2.11</v>
      </c>
    </row>
    <row r="580" spans="1:10">
      <c r="A580" s="35"/>
      <c r="B580" s="166"/>
      <c r="C580" s="166"/>
      <c r="D580" s="166"/>
      <c r="E580" s="166" t="s">
        <v>93</v>
      </c>
      <c r="F580" s="167">
        <v>2.65</v>
      </c>
      <c r="G580" s="166"/>
      <c r="H580" s="265" t="s">
        <v>94</v>
      </c>
      <c r="I580" s="265"/>
      <c r="J580" s="36">
        <v>14.44</v>
      </c>
    </row>
    <row r="581" spans="1:10" ht="15.75" thickBot="1">
      <c r="A581" s="111"/>
      <c r="B581" s="168"/>
      <c r="C581" s="168"/>
      <c r="D581" s="168"/>
      <c r="E581" s="168"/>
      <c r="F581" s="168"/>
      <c r="G581" s="168" t="s">
        <v>1253</v>
      </c>
      <c r="H581" s="169" t="s">
        <v>1522</v>
      </c>
      <c r="I581" s="168" t="s">
        <v>1255</v>
      </c>
      <c r="J581" s="116">
        <v>19709.16</v>
      </c>
    </row>
    <row r="582" spans="1:10" ht="15" thickTop="1">
      <c r="A582" s="37"/>
      <c r="B582" s="22"/>
      <c r="C582" s="22"/>
      <c r="D582" s="22"/>
      <c r="E582" s="22"/>
      <c r="F582" s="22"/>
      <c r="G582" s="22"/>
      <c r="H582" s="22"/>
      <c r="I582" s="22"/>
      <c r="J582" s="38"/>
    </row>
    <row r="583" spans="1:10" ht="15">
      <c r="A583" s="29" t="s">
        <v>144</v>
      </c>
      <c r="B583" s="9" t="s">
        <v>31</v>
      </c>
      <c r="C583" s="8" t="s">
        <v>83</v>
      </c>
      <c r="D583" s="8" t="s">
        <v>32</v>
      </c>
      <c r="E583" s="271" t="s">
        <v>33</v>
      </c>
      <c r="F583" s="271"/>
      <c r="G583" s="10" t="s">
        <v>84</v>
      </c>
      <c r="H583" s="9" t="s">
        <v>85</v>
      </c>
      <c r="I583" s="9" t="s">
        <v>86</v>
      </c>
      <c r="J583" s="30" t="s">
        <v>87</v>
      </c>
    </row>
    <row r="584" spans="1:10" ht="42.75">
      <c r="A584" s="31" t="s">
        <v>23</v>
      </c>
      <c r="B584" s="12" t="s">
        <v>25</v>
      </c>
      <c r="C584" s="13" t="s">
        <v>0</v>
      </c>
      <c r="D584" s="13" t="s">
        <v>10</v>
      </c>
      <c r="E584" s="272" t="s">
        <v>951</v>
      </c>
      <c r="F584" s="272"/>
      <c r="G584" s="14" t="s">
        <v>8</v>
      </c>
      <c r="H584" s="15">
        <v>1</v>
      </c>
      <c r="I584" s="16">
        <v>10.33</v>
      </c>
      <c r="J584" s="32">
        <v>10.33</v>
      </c>
    </row>
    <row r="585" spans="1:10" ht="28.5">
      <c r="A585" s="33" t="s">
        <v>88</v>
      </c>
      <c r="B585" s="17" t="s">
        <v>1451</v>
      </c>
      <c r="C585" s="18" t="s">
        <v>0</v>
      </c>
      <c r="D585" s="18" t="s">
        <v>1452</v>
      </c>
      <c r="E585" s="276" t="s">
        <v>254</v>
      </c>
      <c r="F585" s="276"/>
      <c r="G585" s="19" t="s">
        <v>39</v>
      </c>
      <c r="H585" s="20">
        <v>3.9199999999999999E-2</v>
      </c>
      <c r="I585" s="21">
        <v>33.369999999999997</v>
      </c>
      <c r="J585" s="34">
        <v>1.3</v>
      </c>
    </row>
    <row r="586" spans="1:10" ht="28.5">
      <c r="A586" s="33" t="s">
        <v>88</v>
      </c>
      <c r="B586" s="17" t="s">
        <v>556</v>
      </c>
      <c r="C586" s="18" t="s">
        <v>0</v>
      </c>
      <c r="D586" s="18" t="s">
        <v>557</v>
      </c>
      <c r="E586" s="276" t="s">
        <v>951</v>
      </c>
      <c r="F586" s="276"/>
      <c r="G586" s="19" t="s">
        <v>8</v>
      </c>
      <c r="H586" s="20">
        <v>1</v>
      </c>
      <c r="I586" s="21">
        <v>8.26</v>
      </c>
      <c r="J586" s="34">
        <v>8.26</v>
      </c>
    </row>
    <row r="587" spans="1:10" ht="34.5" customHeight="1">
      <c r="A587" s="33" t="s">
        <v>88</v>
      </c>
      <c r="B587" s="17" t="s">
        <v>1449</v>
      </c>
      <c r="C587" s="18" t="s">
        <v>0</v>
      </c>
      <c r="D587" s="18" t="s">
        <v>1450</v>
      </c>
      <c r="E587" s="276" t="s">
        <v>254</v>
      </c>
      <c r="F587" s="276"/>
      <c r="G587" s="19" t="s">
        <v>39</v>
      </c>
      <c r="H587" s="20">
        <v>6.4000000000000003E-3</v>
      </c>
      <c r="I587" s="21">
        <v>27.45</v>
      </c>
      <c r="J587" s="34">
        <v>0.17</v>
      </c>
    </row>
    <row r="588" spans="1:10" ht="34.5" customHeight="1">
      <c r="A588" s="39" t="s">
        <v>96</v>
      </c>
      <c r="B588" s="23" t="s">
        <v>1453</v>
      </c>
      <c r="C588" s="24" t="s">
        <v>0</v>
      </c>
      <c r="D588" s="24" t="s">
        <v>1454</v>
      </c>
      <c r="E588" s="274" t="s">
        <v>97</v>
      </c>
      <c r="F588" s="274"/>
      <c r="G588" s="25" t="s">
        <v>8</v>
      </c>
      <c r="H588" s="26">
        <v>2.5000000000000001E-2</v>
      </c>
      <c r="I588" s="27">
        <v>19.920000000000002</v>
      </c>
      <c r="J588" s="40">
        <v>0.498</v>
      </c>
    </row>
    <row r="589" spans="1:10" ht="34.5" customHeight="1">
      <c r="A589" s="39" t="s">
        <v>96</v>
      </c>
      <c r="B589" s="23" t="s">
        <v>1455</v>
      </c>
      <c r="C589" s="24" t="s">
        <v>0</v>
      </c>
      <c r="D589" s="24" t="s">
        <v>1456</v>
      </c>
      <c r="E589" s="274" t="s">
        <v>97</v>
      </c>
      <c r="F589" s="274"/>
      <c r="G589" s="25" t="s">
        <v>6</v>
      </c>
      <c r="H589" s="26">
        <v>0.54300000000000004</v>
      </c>
      <c r="I589" s="27">
        <v>0.21</v>
      </c>
      <c r="J589" s="40">
        <v>0.11403000000000001</v>
      </c>
    </row>
    <row r="590" spans="1:10">
      <c r="A590" s="35"/>
      <c r="B590" s="166"/>
      <c r="C590" s="166"/>
      <c r="D590" s="166"/>
      <c r="E590" s="166" t="s">
        <v>90</v>
      </c>
      <c r="F590" s="167">
        <v>1.39</v>
      </c>
      <c r="G590" s="166" t="s">
        <v>91</v>
      </c>
      <c r="H590" s="167">
        <v>0</v>
      </c>
      <c r="I590" s="166" t="s">
        <v>92</v>
      </c>
      <c r="J590" s="36">
        <v>1.39</v>
      </c>
    </row>
    <row r="591" spans="1:10">
      <c r="A591" s="35"/>
      <c r="B591" s="166"/>
      <c r="C591" s="166"/>
      <c r="D591" s="166"/>
      <c r="E591" s="166" t="s">
        <v>93</v>
      </c>
      <c r="F591" s="167">
        <v>2.3199999999999998</v>
      </c>
      <c r="G591" s="166"/>
      <c r="H591" s="265" t="s">
        <v>94</v>
      </c>
      <c r="I591" s="265"/>
      <c r="J591" s="36">
        <v>12.65</v>
      </c>
    </row>
    <row r="592" spans="1:10" ht="15.75" thickBot="1">
      <c r="A592" s="111"/>
      <c r="B592" s="168"/>
      <c r="C592" s="168"/>
      <c r="D592" s="168"/>
      <c r="E592" s="168"/>
      <c r="F592" s="168"/>
      <c r="G592" s="168" t="s">
        <v>1253</v>
      </c>
      <c r="H592" s="169" t="s">
        <v>1523</v>
      </c>
      <c r="I592" s="168" t="s">
        <v>1255</v>
      </c>
      <c r="J592" s="116">
        <v>13206.6</v>
      </c>
    </row>
    <row r="593" spans="1:10" ht="15" thickTop="1">
      <c r="A593" s="37"/>
      <c r="B593" s="22"/>
      <c r="C593" s="22"/>
      <c r="D593" s="22"/>
      <c r="E593" s="22"/>
      <c r="F593" s="22"/>
      <c r="G593" s="22"/>
      <c r="H593" s="22"/>
      <c r="I593" s="22"/>
      <c r="J593" s="38"/>
    </row>
    <row r="594" spans="1:10" ht="15">
      <c r="A594" s="29" t="s">
        <v>145</v>
      </c>
      <c r="B594" s="9" t="s">
        <v>31</v>
      </c>
      <c r="C594" s="8" t="s">
        <v>83</v>
      </c>
      <c r="D594" s="8" t="s">
        <v>32</v>
      </c>
      <c r="E594" s="271" t="s">
        <v>33</v>
      </c>
      <c r="F594" s="271"/>
      <c r="G594" s="10" t="s">
        <v>84</v>
      </c>
      <c r="H594" s="9" t="s">
        <v>85</v>
      </c>
      <c r="I594" s="9" t="s">
        <v>86</v>
      </c>
      <c r="J594" s="30" t="s">
        <v>87</v>
      </c>
    </row>
    <row r="595" spans="1:10" ht="42.75">
      <c r="A595" s="31" t="s">
        <v>23</v>
      </c>
      <c r="B595" s="12" t="s">
        <v>26</v>
      </c>
      <c r="C595" s="13" t="s">
        <v>0</v>
      </c>
      <c r="D595" s="13" t="s">
        <v>11</v>
      </c>
      <c r="E595" s="272" t="s">
        <v>951</v>
      </c>
      <c r="F595" s="272"/>
      <c r="G595" s="14" t="s">
        <v>8</v>
      </c>
      <c r="H595" s="15">
        <v>1</v>
      </c>
      <c r="I595" s="16">
        <v>8.58</v>
      </c>
      <c r="J595" s="32">
        <v>8.58</v>
      </c>
    </row>
    <row r="596" spans="1:10" ht="28.5">
      <c r="A596" s="33" t="s">
        <v>88</v>
      </c>
      <c r="B596" s="17" t="s">
        <v>1489</v>
      </c>
      <c r="C596" s="18" t="s">
        <v>0</v>
      </c>
      <c r="D596" s="18" t="s">
        <v>1490</v>
      </c>
      <c r="E596" s="276" t="s">
        <v>951</v>
      </c>
      <c r="F596" s="276"/>
      <c r="G596" s="19" t="s">
        <v>8</v>
      </c>
      <c r="H596" s="20">
        <v>1</v>
      </c>
      <c r="I596" s="21">
        <v>7.06</v>
      </c>
      <c r="J596" s="34">
        <v>7.06</v>
      </c>
    </row>
    <row r="597" spans="1:10" ht="28.5">
      <c r="A597" s="33" t="s">
        <v>88</v>
      </c>
      <c r="B597" s="17" t="s">
        <v>1451</v>
      </c>
      <c r="C597" s="18" t="s">
        <v>0</v>
      </c>
      <c r="D597" s="18" t="s">
        <v>1452</v>
      </c>
      <c r="E597" s="276" t="s">
        <v>254</v>
      </c>
      <c r="F597" s="276"/>
      <c r="G597" s="19" t="s">
        <v>39</v>
      </c>
      <c r="H597" s="20">
        <v>2.5700000000000001E-2</v>
      </c>
      <c r="I597" s="21">
        <v>33.369999999999997</v>
      </c>
      <c r="J597" s="34">
        <v>0.85</v>
      </c>
    </row>
    <row r="598" spans="1:10" ht="34.5" customHeight="1">
      <c r="A598" s="33" t="s">
        <v>88</v>
      </c>
      <c r="B598" s="17" t="s">
        <v>1449</v>
      </c>
      <c r="C598" s="18" t="s">
        <v>0</v>
      </c>
      <c r="D598" s="18" t="s">
        <v>1450</v>
      </c>
      <c r="E598" s="276" t="s">
        <v>254</v>
      </c>
      <c r="F598" s="276"/>
      <c r="G598" s="19" t="s">
        <v>39</v>
      </c>
      <c r="H598" s="20">
        <v>4.1999999999999997E-3</v>
      </c>
      <c r="I598" s="21">
        <v>27.45</v>
      </c>
      <c r="J598" s="34">
        <v>0.11</v>
      </c>
    </row>
    <row r="599" spans="1:10" ht="34.5" customHeight="1">
      <c r="A599" s="39" t="s">
        <v>96</v>
      </c>
      <c r="B599" s="23" t="s">
        <v>1455</v>
      </c>
      <c r="C599" s="24" t="s">
        <v>0</v>
      </c>
      <c r="D599" s="24" t="s">
        <v>1456</v>
      </c>
      <c r="E599" s="274" t="s">
        <v>97</v>
      </c>
      <c r="F599" s="274"/>
      <c r="G599" s="25" t="s">
        <v>6</v>
      </c>
      <c r="H599" s="26">
        <v>0.36699999999999999</v>
      </c>
      <c r="I599" s="27">
        <v>0.21</v>
      </c>
      <c r="J599" s="40">
        <v>7.707E-2</v>
      </c>
    </row>
    <row r="600" spans="1:10" ht="34.5" customHeight="1">
      <c r="A600" s="39" t="s">
        <v>96</v>
      </c>
      <c r="B600" s="23" t="s">
        <v>1453</v>
      </c>
      <c r="C600" s="24" t="s">
        <v>0</v>
      </c>
      <c r="D600" s="24" t="s">
        <v>1454</v>
      </c>
      <c r="E600" s="274" t="s">
        <v>97</v>
      </c>
      <c r="F600" s="274"/>
      <c r="G600" s="25" t="s">
        <v>8</v>
      </c>
      <c r="H600" s="26">
        <v>2.5000000000000001E-2</v>
      </c>
      <c r="I600" s="27">
        <v>19.920000000000002</v>
      </c>
      <c r="J600" s="40">
        <v>0.498</v>
      </c>
    </row>
    <row r="601" spans="1:10">
      <c r="A601" s="35"/>
      <c r="B601" s="166"/>
      <c r="C601" s="166"/>
      <c r="D601" s="166"/>
      <c r="E601" s="166" t="s">
        <v>90</v>
      </c>
      <c r="F601" s="167">
        <v>0.88</v>
      </c>
      <c r="G601" s="166" t="s">
        <v>91</v>
      </c>
      <c r="H601" s="167">
        <v>0</v>
      </c>
      <c r="I601" s="166" t="s">
        <v>92</v>
      </c>
      <c r="J601" s="36">
        <v>0.88</v>
      </c>
    </row>
    <row r="602" spans="1:10">
      <c r="A602" s="35"/>
      <c r="B602" s="166"/>
      <c r="C602" s="166"/>
      <c r="D602" s="166"/>
      <c r="E602" s="166" t="s">
        <v>93</v>
      </c>
      <c r="F602" s="167">
        <v>1.93</v>
      </c>
      <c r="G602" s="166"/>
      <c r="H602" s="265" t="s">
        <v>94</v>
      </c>
      <c r="I602" s="265"/>
      <c r="J602" s="36">
        <v>10.51</v>
      </c>
    </row>
    <row r="603" spans="1:10" ht="15.75" thickBot="1">
      <c r="A603" s="111"/>
      <c r="B603" s="168"/>
      <c r="C603" s="168"/>
      <c r="D603" s="168"/>
      <c r="E603" s="168"/>
      <c r="F603" s="168"/>
      <c r="G603" s="168" t="s">
        <v>1253</v>
      </c>
      <c r="H603" s="169" t="s">
        <v>1524</v>
      </c>
      <c r="I603" s="168" t="s">
        <v>1255</v>
      </c>
      <c r="J603" s="116">
        <v>14241.05</v>
      </c>
    </row>
    <row r="604" spans="1:10" ht="15" thickTop="1">
      <c r="A604" s="37"/>
      <c r="B604" s="22"/>
      <c r="C604" s="22"/>
      <c r="D604" s="22"/>
      <c r="E604" s="22"/>
      <c r="F604" s="22"/>
      <c r="G604" s="22"/>
      <c r="H604" s="22"/>
      <c r="I604" s="22"/>
      <c r="J604" s="38"/>
    </row>
    <row r="605" spans="1:10" ht="15">
      <c r="A605" s="29" t="s">
        <v>347</v>
      </c>
      <c r="B605" s="9" t="s">
        <v>31</v>
      </c>
      <c r="C605" s="8" t="s">
        <v>83</v>
      </c>
      <c r="D605" s="8" t="s">
        <v>32</v>
      </c>
      <c r="E605" s="271" t="s">
        <v>33</v>
      </c>
      <c r="F605" s="271"/>
      <c r="G605" s="10" t="s">
        <v>84</v>
      </c>
      <c r="H605" s="9" t="s">
        <v>85</v>
      </c>
      <c r="I605" s="9" t="s">
        <v>86</v>
      </c>
      <c r="J605" s="30" t="s">
        <v>87</v>
      </c>
    </row>
    <row r="606" spans="1:10" ht="42.75">
      <c r="A606" s="31" t="s">
        <v>23</v>
      </c>
      <c r="B606" s="12" t="s">
        <v>522</v>
      </c>
      <c r="C606" s="13" t="s">
        <v>0</v>
      </c>
      <c r="D606" s="13" t="s">
        <v>523</v>
      </c>
      <c r="E606" s="272" t="s">
        <v>951</v>
      </c>
      <c r="F606" s="272"/>
      <c r="G606" s="14" t="s">
        <v>8</v>
      </c>
      <c r="H606" s="15">
        <v>1</v>
      </c>
      <c r="I606" s="16">
        <v>8.2100000000000009</v>
      </c>
      <c r="J606" s="32">
        <v>8.2100000000000009</v>
      </c>
    </row>
    <row r="607" spans="1:10" ht="28.5">
      <c r="A607" s="33" t="s">
        <v>88</v>
      </c>
      <c r="B607" s="17" t="s">
        <v>1449</v>
      </c>
      <c r="C607" s="18" t="s">
        <v>0</v>
      </c>
      <c r="D607" s="18" t="s">
        <v>1450</v>
      </c>
      <c r="E607" s="276" t="s">
        <v>254</v>
      </c>
      <c r="F607" s="276"/>
      <c r="G607" s="19" t="s">
        <v>39</v>
      </c>
      <c r="H607" s="20">
        <v>3.2000000000000002E-3</v>
      </c>
      <c r="I607" s="21">
        <v>27.45</v>
      </c>
      <c r="J607" s="34">
        <v>0.08</v>
      </c>
    </row>
    <row r="608" spans="1:10" ht="28.5">
      <c r="A608" s="33" t="s">
        <v>88</v>
      </c>
      <c r="B608" s="17" t="s">
        <v>1500</v>
      </c>
      <c r="C608" s="18" t="s">
        <v>0</v>
      </c>
      <c r="D608" s="18" t="s">
        <v>1501</v>
      </c>
      <c r="E608" s="276" t="s">
        <v>951</v>
      </c>
      <c r="F608" s="276"/>
      <c r="G608" s="19" t="s">
        <v>8</v>
      </c>
      <c r="H608" s="20">
        <v>1</v>
      </c>
      <c r="I608" s="21">
        <v>6.96</v>
      </c>
      <c r="J608" s="34">
        <v>6.96</v>
      </c>
    </row>
    <row r="609" spans="1:10" ht="34.5" customHeight="1">
      <c r="A609" s="33" t="s">
        <v>88</v>
      </c>
      <c r="B609" s="17" t="s">
        <v>1451</v>
      </c>
      <c r="C609" s="18" t="s">
        <v>0</v>
      </c>
      <c r="D609" s="18" t="s">
        <v>1452</v>
      </c>
      <c r="E609" s="276" t="s">
        <v>254</v>
      </c>
      <c r="F609" s="276"/>
      <c r="G609" s="19" t="s">
        <v>39</v>
      </c>
      <c r="H609" s="20">
        <v>1.9400000000000001E-2</v>
      </c>
      <c r="I609" s="21">
        <v>33.369999999999997</v>
      </c>
      <c r="J609" s="34">
        <v>0.64</v>
      </c>
    </row>
    <row r="610" spans="1:10" ht="34.5" customHeight="1">
      <c r="A610" s="39" t="s">
        <v>96</v>
      </c>
      <c r="B610" s="23" t="s">
        <v>1455</v>
      </c>
      <c r="C610" s="24" t="s">
        <v>0</v>
      </c>
      <c r="D610" s="24" t="s">
        <v>1456</v>
      </c>
      <c r="E610" s="274" t="s">
        <v>97</v>
      </c>
      <c r="F610" s="274"/>
      <c r="G610" s="25" t="s">
        <v>6</v>
      </c>
      <c r="H610" s="26">
        <v>0.21199999999999999</v>
      </c>
      <c r="I610" s="27">
        <v>0.21</v>
      </c>
      <c r="J610" s="40">
        <v>4.4519999999999997E-2</v>
      </c>
    </row>
    <row r="611" spans="1:10" ht="34.5" customHeight="1">
      <c r="A611" s="39" t="s">
        <v>96</v>
      </c>
      <c r="B611" s="23" t="s">
        <v>1453</v>
      </c>
      <c r="C611" s="24" t="s">
        <v>0</v>
      </c>
      <c r="D611" s="24" t="s">
        <v>1454</v>
      </c>
      <c r="E611" s="274" t="s">
        <v>97</v>
      </c>
      <c r="F611" s="274"/>
      <c r="G611" s="25" t="s">
        <v>8</v>
      </c>
      <c r="H611" s="26">
        <v>2.5000000000000001E-2</v>
      </c>
      <c r="I611" s="27">
        <v>19.920000000000002</v>
      </c>
      <c r="J611" s="40">
        <v>0.498</v>
      </c>
    </row>
    <row r="612" spans="1:10" ht="34.5" customHeight="1">
      <c r="A612" s="35"/>
      <c r="B612" s="166"/>
      <c r="C612" s="166"/>
      <c r="D612" s="166"/>
      <c r="E612" s="166" t="s">
        <v>90</v>
      </c>
      <c r="F612" s="167">
        <v>0.62</v>
      </c>
      <c r="G612" s="166" t="s">
        <v>91</v>
      </c>
      <c r="H612" s="167">
        <v>0</v>
      </c>
      <c r="I612" s="166" t="s">
        <v>92</v>
      </c>
      <c r="J612" s="36">
        <v>0.62</v>
      </c>
    </row>
    <row r="613" spans="1:10" ht="34.5" customHeight="1">
      <c r="A613" s="35"/>
      <c r="B613" s="166"/>
      <c r="C613" s="166"/>
      <c r="D613" s="166"/>
      <c r="E613" s="166" t="s">
        <v>93</v>
      </c>
      <c r="F613" s="167">
        <v>1.84</v>
      </c>
      <c r="G613" s="166"/>
      <c r="H613" s="265" t="s">
        <v>94</v>
      </c>
      <c r="I613" s="265"/>
      <c r="J613" s="36">
        <v>10.050000000000001</v>
      </c>
    </row>
    <row r="614" spans="1:10" ht="15.75" thickBot="1">
      <c r="A614" s="111"/>
      <c r="B614" s="168"/>
      <c r="C614" s="168"/>
      <c r="D614" s="168"/>
      <c r="E614" s="168"/>
      <c r="F614" s="168"/>
      <c r="G614" s="168" t="s">
        <v>1253</v>
      </c>
      <c r="H614" s="169" t="s">
        <v>1525</v>
      </c>
      <c r="I614" s="168" t="s">
        <v>1255</v>
      </c>
      <c r="J614" s="116">
        <v>8040</v>
      </c>
    </row>
    <row r="615" spans="1:10" ht="15" thickTop="1">
      <c r="A615" s="37"/>
      <c r="B615" s="22"/>
      <c r="C615" s="22"/>
      <c r="D615" s="22"/>
      <c r="E615" s="22"/>
      <c r="F615" s="22"/>
      <c r="G615" s="22"/>
      <c r="H615" s="22"/>
      <c r="I615" s="22"/>
      <c r="J615" s="38"/>
    </row>
    <row r="616" spans="1:10" ht="15">
      <c r="A616" s="29" t="s">
        <v>348</v>
      </c>
      <c r="B616" s="9" t="s">
        <v>31</v>
      </c>
      <c r="C616" s="8" t="s">
        <v>83</v>
      </c>
      <c r="D616" s="8" t="s">
        <v>32</v>
      </c>
      <c r="E616" s="271" t="s">
        <v>33</v>
      </c>
      <c r="F616" s="271"/>
      <c r="G616" s="10" t="s">
        <v>84</v>
      </c>
      <c r="H616" s="9" t="s">
        <v>85</v>
      </c>
      <c r="I616" s="9" t="s">
        <v>86</v>
      </c>
      <c r="J616" s="30" t="s">
        <v>87</v>
      </c>
    </row>
    <row r="617" spans="1:10" ht="42.75">
      <c r="A617" s="31" t="s">
        <v>23</v>
      </c>
      <c r="B617" s="12" t="s">
        <v>29</v>
      </c>
      <c r="C617" s="13" t="s">
        <v>0</v>
      </c>
      <c r="D617" s="13" t="s">
        <v>14</v>
      </c>
      <c r="E617" s="272" t="s">
        <v>1495</v>
      </c>
      <c r="F617" s="272"/>
      <c r="G617" s="14" t="s">
        <v>24</v>
      </c>
      <c r="H617" s="15">
        <v>1</v>
      </c>
      <c r="I617" s="16">
        <v>713.65</v>
      </c>
      <c r="J617" s="32">
        <v>713.65</v>
      </c>
    </row>
    <row r="618" spans="1:10" ht="28.5">
      <c r="A618" s="33" t="s">
        <v>88</v>
      </c>
      <c r="B618" s="17" t="s">
        <v>99</v>
      </c>
      <c r="C618" s="18" t="s">
        <v>0</v>
      </c>
      <c r="D618" s="18" t="s">
        <v>41</v>
      </c>
      <c r="E618" s="276" t="s">
        <v>255</v>
      </c>
      <c r="F618" s="276"/>
      <c r="G618" s="19" t="s">
        <v>36</v>
      </c>
      <c r="H618" s="20">
        <v>0.13100000000000001</v>
      </c>
      <c r="I618" s="21">
        <v>0.56000000000000005</v>
      </c>
      <c r="J618" s="34">
        <v>7.0000000000000007E-2</v>
      </c>
    </row>
    <row r="619" spans="1:10" ht="28.5">
      <c r="A619" s="33" t="s">
        <v>88</v>
      </c>
      <c r="B619" s="17" t="s">
        <v>89</v>
      </c>
      <c r="C619" s="18" t="s">
        <v>0</v>
      </c>
      <c r="D619" s="18" t="s">
        <v>38</v>
      </c>
      <c r="E619" s="276" t="s">
        <v>254</v>
      </c>
      <c r="F619" s="276"/>
      <c r="G619" s="19" t="s">
        <v>39</v>
      </c>
      <c r="H619" s="20">
        <v>0.82599999999999996</v>
      </c>
      <c r="I619" s="21">
        <v>24.88</v>
      </c>
      <c r="J619" s="34">
        <v>20.55</v>
      </c>
    </row>
    <row r="620" spans="1:10" ht="28.5">
      <c r="A620" s="33" t="s">
        <v>88</v>
      </c>
      <c r="B620" s="17" t="s">
        <v>95</v>
      </c>
      <c r="C620" s="18" t="s">
        <v>0</v>
      </c>
      <c r="D620" s="18" t="s">
        <v>43</v>
      </c>
      <c r="E620" s="276" t="s">
        <v>254</v>
      </c>
      <c r="F620" s="276"/>
      <c r="G620" s="19" t="s">
        <v>39</v>
      </c>
      <c r="H620" s="20">
        <v>0.753</v>
      </c>
      <c r="I620" s="21">
        <v>33.619999999999997</v>
      </c>
      <c r="J620" s="34">
        <v>25.31</v>
      </c>
    </row>
    <row r="621" spans="1:10" ht="34.5" customHeight="1">
      <c r="A621" s="33" t="s">
        <v>88</v>
      </c>
      <c r="B621" s="17" t="s">
        <v>98</v>
      </c>
      <c r="C621" s="18" t="s">
        <v>0</v>
      </c>
      <c r="D621" s="18" t="s">
        <v>40</v>
      </c>
      <c r="E621" s="276" t="s">
        <v>255</v>
      </c>
      <c r="F621" s="276"/>
      <c r="G621" s="19" t="s">
        <v>37</v>
      </c>
      <c r="H621" s="20">
        <v>0.12</v>
      </c>
      <c r="I621" s="21">
        <v>1.49</v>
      </c>
      <c r="J621" s="34">
        <v>0.17</v>
      </c>
    </row>
    <row r="622" spans="1:10" ht="34.5" customHeight="1">
      <c r="A622" s="33" t="s">
        <v>88</v>
      </c>
      <c r="B622" s="17" t="s">
        <v>1243</v>
      </c>
      <c r="C622" s="18" t="s">
        <v>0</v>
      </c>
      <c r="D622" s="18" t="s">
        <v>1244</v>
      </c>
      <c r="E622" s="276" t="s">
        <v>254</v>
      </c>
      <c r="F622" s="276"/>
      <c r="G622" s="19" t="s">
        <v>39</v>
      </c>
      <c r="H622" s="20">
        <v>0.125</v>
      </c>
      <c r="I622" s="21">
        <v>32.89</v>
      </c>
      <c r="J622" s="34">
        <v>4.1100000000000003</v>
      </c>
    </row>
    <row r="623" spans="1:10" ht="34.5" customHeight="1">
      <c r="A623" s="39" t="s">
        <v>96</v>
      </c>
      <c r="B623" s="23" t="s">
        <v>100</v>
      </c>
      <c r="C623" s="24" t="s">
        <v>0</v>
      </c>
      <c r="D623" s="24" t="s">
        <v>101</v>
      </c>
      <c r="E623" s="274" t="s">
        <v>97</v>
      </c>
      <c r="F623" s="274"/>
      <c r="G623" s="25" t="s">
        <v>24</v>
      </c>
      <c r="H623" s="26">
        <v>1.103</v>
      </c>
      <c r="I623" s="27">
        <v>601.49</v>
      </c>
      <c r="J623" s="40">
        <v>663.44347000000005</v>
      </c>
    </row>
    <row r="624" spans="1:10" ht="34.5" customHeight="1">
      <c r="A624" s="35"/>
      <c r="B624" s="166"/>
      <c r="C624" s="166"/>
      <c r="D624" s="166"/>
      <c r="E624" s="166" t="s">
        <v>90</v>
      </c>
      <c r="F624" s="167">
        <v>37.76</v>
      </c>
      <c r="G624" s="166" t="s">
        <v>91</v>
      </c>
      <c r="H624" s="167">
        <v>0</v>
      </c>
      <c r="I624" s="166" t="s">
        <v>92</v>
      </c>
      <c r="J624" s="36">
        <v>37.76</v>
      </c>
    </row>
    <row r="625" spans="1:10">
      <c r="A625" s="35"/>
      <c r="B625" s="166"/>
      <c r="C625" s="166"/>
      <c r="D625" s="166"/>
      <c r="E625" s="166" t="s">
        <v>93</v>
      </c>
      <c r="F625" s="167">
        <v>160.36000000000001</v>
      </c>
      <c r="G625" s="166"/>
      <c r="H625" s="265" t="s">
        <v>94</v>
      </c>
      <c r="I625" s="265"/>
      <c r="J625" s="36">
        <v>874.01</v>
      </c>
    </row>
    <row r="626" spans="1:10" ht="15.75" thickBot="1">
      <c r="A626" s="111"/>
      <c r="B626" s="168"/>
      <c r="C626" s="168"/>
      <c r="D626" s="168"/>
      <c r="E626" s="168"/>
      <c r="F626" s="168"/>
      <c r="G626" s="168" t="s">
        <v>1253</v>
      </c>
      <c r="H626" s="169" t="s">
        <v>1111</v>
      </c>
      <c r="I626" s="168" t="s">
        <v>1255</v>
      </c>
      <c r="J626" s="116">
        <v>79447.509999999995</v>
      </c>
    </row>
    <row r="627" spans="1:10" ht="15" thickTop="1">
      <c r="A627" s="37"/>
      <c r="B627" s="22"/>
      <c r="C627" s="22"/>
      <c r="D627" s="22"/>
      <c r="E627" s="22"/>
      <c r="F627" s="22"/>
      <c r="G627" s="22"/>
      <c r="H627" s="22"/>
      <c r="I627" s="22"/>
      <c r="J627" s="38"/>
    </row>
    <row r="628" spans="1:10" ht="15">
      <c r="A628" s="29" t="s">
        <v>351</v>
      </c>
      <c r="B628" s="9" t="s">
        <v>31</v>
      </c>
      <c r="C628" s="8" t="s">
        <v>83</v>
      </c>
      <c r="D628" s="8" t="s">
        <v>32</v>
      </c>
      <c r="E628" s="271" t="s">
        <v>33</v>
      </c>
      <c r="F628" s="271"/>
      <c r="G628" s="10" t="s">
        <v>84</v>
      </c>
      <c r="H628" s="9" t="s">
        <v>85</v>
      </c>
      <c r="I628" s="9" t="s">
        <v>86</v>
      </c>
      <c r="J628" s="30" t="s">
        <v>87</v>
      </c>
    </row>
    <row r="629" spans="1:10" ht="42.75">
      <c r="A629" s="31" t="s">
        <v>23</v>
      </c>
      <c r="B629" s="12" t="s">
        <v>524</v>
      </c>
      <c r="C629" s="13" t="s">
        <v>0</v>
      </c>
      <c r="D629" s="13" t="s">
        <v>525</v>
      </c>
      <c r="E629" s="272" t="s">
        <v>1492</v>
      </c>
      <c r="F629" s="272"/>
      <c r="G629" s="14" t="s">
        <v>22</v>
      </c>
      <c r="H629" s="15">
        <v>1</v>
      </c>
      <c r="I629" s="16">
        <v>165.86</v>
      </c>
      <c r="J629" s="32">
        <v>165.86</v>
      </c>
    </row>
    <row r="630" spans="1:10" ht="28.5">
      <c r="A630" s="33" t="s">
        <v>88</v>
      </c>
      <c r="B630" s="17" t="s">
        <v>1243</v>
      </c>
      <c r="C630" s="18" t="s">
        <v>0</v>
      </c>
      <c r="D630" s="18" t="s">
        <v>1244</v>
      </c>
      <c r="E630" s="276" t="s">
        <v>254</v>
      </c>
      <c r="F630" s="276"/>
      <c r="G630" s="19" t="s">
        <v>39</v>
      </c>
      <c r="H630" s="20">
        <v>1.0349999999999999</v>
      </c>
      <c r="I630" s="21">
        <v>32.89</v>
      </c>
      <c r="J630" s="34">
        <v>34.04</v>
      </c>
    </row>
    <row r="631" spans="1:10" ht="28.5">
      <c r="A631" s="33" t="s">
        <v>88</v>
      </c>
      <c r="B631" s="17" t="s">
        <v>1526</v>
      </c>
      <c r="C631" s="18" t="s">
        <v>0</v>
      </c>
      <c r="D631" s="18" t="s">
        <v>1527</v>
      </c>
      <c r="E631" s="276" t="s">
        <v>1492</v>
      </c>
      <c r="F631" s="276"/>
      <c r="G631" s="19" t="s">
        <v>7</v>
      </c>
      <c r="H631" s="20">
        <v>1.7290000000000001</v>
      </c>
      <c r="I631" s="21">
        <v>37.39</v>
      </c>
      <c r="J631" s="34">
        <v>64.64</v>
      </c>
    </row>
    <row r="632" spans="1:10" ht="28.5">
      <c r="A632" s="33" t="s">
        <v>88</v>
      </c>
      <c r="B632" s="17" t="s">
        <v>1259</v>
      </c>
      <c r="C632" s="18" t="s">
        <v>0</v>
      </c>
      <c r="D632" s="18" t="s">
        <v>1260</v>
      </c>
      <c r="E632" s="276" t="s">
        <v>254</v>
      </c>
      <c r="F632" s="276"/>
      <c r="G632" s="19" t="s">
        <v>39</v>
      </c>
      <c r="H632" s="20">
        <v>0.19</v>
      </c>
      <c r="I632" s="21">
        <v>27.03</v>
      </c>
      <c r="J632" s="34">
        <v>5.13</v>
      </c>
    </row>
    <row r="633" spans="1:10" ht="28.5">
      <c r="A633" s="33" t="s">
        <v>88</v>
      </c>
      <c r="B633" s="17" t="s">
        <v>1528</v>
      </c>
      <c r="C633" s="18" t="s">
        <v>0</v>
      </c>
      <c r="D633" s="18" t="s">
        <v>1529</v>
      </c>
      <c r="E633" s="276" t="s">
        <v>1492</v>
      </c>
      <c r="F633" s="276"/>
      <c r="G633" s="19" t="s">
        <v>22</v>
      </c>
      <c r="H633" s="20">
        <v>0.41399999999999998</v>
      </c>
      <c r="I633" s="21">
        <v>125.93</v>
      </c>
      <c r="J633" s="34">
        <v>52.13</v>
      </c>
    </row>
    <row r="634" spans="1:10">
      <c r="A634" s="39" t="s">
        <v>96</v>
      </c>
      <c r="B634" s="23" t="s">
        <v>1458</v>
      </c>
      <c r="C634" s="24" t="s">
        <v>0</v>
      </c>
      <c r="D634" s="24" t="s">
        <v>1459</v>
      </c>
      <c r="E634" s="274" t="s">
        <v>97</v>
      </c>
      <c r="F634" s="274"/>
      <c r="G634" s="25" t="s">
        <v>8</v>
      </c>
      <c r="H634" s="26">
        <v>4.9000000000000002E-2</v>
      </c>
      <c r="I634" s="27">
        <v>21.68</v>
      </c>
      <c r="J634" s="40">
        <v>1.0623199999999999</v>
      </c>
    </row>
    <row r="635" spans="1:10" ht="34.5" customHeight="1">
      <c r="A635" s="39" t="s">
        <v>96</v>
      </c>
      <c r="B635" s="23" t="s">
        <v>1530</v>
      </c>
      <c r="C635" s="24" t="s">
        <v>0</v>
      </c>
      <c r="D635" s="24" t="s">
        <v>1531</v>
      </c>
      <c r="E635" s="274" t="s">
        <v>97</v>
      </c>
      <c r="F635" s="274"/>
      <c r="G635" s="25" t="s">
        <v>7</v>
      </c>
      <c r="H635" s="26">
        <v>0.32800000000000001</v>
      </c>
      <c r="I635" s="27">
        <v>26.85</v>
      </c>
      <c r="J635" s="40">
        <v>8.8068000000000008</v>
      </c>
    </row>
    <row r="636" spans="1:10" ht="34.5" customHeight="1">
      <c r="A636" s="39" t="s">
        <v>96</v>
      </c>
      <c r="B636" s="23" t="s">
        <v>1460</v>
      </c>
      <c r="C636" s="24" t="s">
        <v>0</v>
      </c>
      <c r="D636" s="24" t="s">
        <v>1461</v>
      </c>
      <c r="E636" s="274" t="s">
        <v>97</v>
      </c>
      <c r="F636" s="274"/>
      <c r="G636" s="25" t="s">
        <v>42</v>
      </c>
      <c r="H636" s="26">
        <v>0.01</v>
      </c>
      <c r="I636" s="27">
        <v>6.19</v>
      </c>
      <c r="J636" s="40">
        <v>6.1899999999999997E-2</v>
      </c>
    </row>
    <row r="637" spans="1:10" ht="34.5" customHeight="1">
      <c r="A637" s="35"/>
      <c r="B637" s="166"/>
      <c r="C637" s="166"/>
      <c r="D637" s="166"/>
      <c r="E637" s="166" t="s">
        <v>90</v>
      </c>
      <c r="F637" s="167">
        <v>57.92</v>
      </c>
      <c r="G637" s="166" t="s">
        <v>91</v>
      </c>
      <c r="H637" s="167">
        <v>0</v>
      </c>
      <c r="I637" s="166" t="s">
        <v>92</v>
      </c>
      <c r="J637" s="36">
        <v>57.92</v>
      </c>
    </row>
    <row r="638" spans="1:10">
      <c r="A638" s="35"/>
      <c r="B638" s="166"/>
      <c r="C638" s="166"/>
      <c r="D638" s="166"/>
      <c r="E638" s="166" t="s">
        <v>93</v>
      </c>
      <c r="F638" s="167">
        <v>37.270000000000003</v>
      </c>
      <c r="G638" s="166"/>
      <c r="H638" s="265" t="s">
        <v>94</v>
      </c>
      <c r="I638" s="265"/>
      <c r="J638" s="36">
        <v>203.13</v>
      </c>
    </row>
    <row r="639" spans="1:10" ht="15.75" thickBot="1">
      <c r="A639" s="111"/>
      <c r="B639" s="168"/>
      <c r="C639" s="168"/>
      <c r="D639" s="168"/>
      <c r="E639" s="168"/>
      <c r="F639" s="168"/>
      <c r="G639" s="168" t="s">
        <v>1253</v>
      </c>
      <c r="H639" s="169" t="s">
        <v>920</v>
      </c>
      <c r="I639" s="168" t="s">
        <v>1255</v>
      </c>
      <c r="J639" s="116">
        <v>180503.35</v>
      </c>
    </row>
    <row r="640" spans="1:10" ht="15" thickTop="1">
      <c r="A640" s="37"/>
      <c r="B640" s="22"/>
      <c r="C640" s="22"/>
      <c r="D640" s="22"/>
      <c r="E640" s="22"/>
      <c r="F640" s="22"/>
      <c r="G640" s="22"/>
      <c r="H640" s="22"/>
      <c r="I640" s="22"/>
      <c r="J640" s="38"/>
    </row>
    <row r="641" spans="1:10" ht="15">
      <c r="A641" s="102" t="s">
        <v>71</v>
      </c>
      <c r="B641" s="89"/>
      <c r="C641" s="89"/>
      <c r="D641" s="89" t="s">
        <v>68</v>
      </c>
      <c r="E641" s="89"/>
      <c r="F641" s="280"/>
      <c r="G641" s="280"/>
      <c r="H641" s="90"/>
      <c r="I641" s="89"/>
      <c r="J641" s="115">
        <v>159658.73000000001</v>
      </c>
    </row>
    <row r="642" spans="1:10" ht="15">
      <c r="A642" s="29" t="s">
        <v>147</v>
      </c>
      <c r="B642" s="9" t="s">
        <v>31</v>
      </c>
      <c r="C642" s="8" t="s">
        <v>83</v>
      </c>
      <c r="D642" s="8" t="s">
        <v>32</v>
      </c>
      <c r="E642" s="271" t="s">
        <v>33</v>
      </c>
      <c r="F642" s="271"/>
      <c r="G642" s="10" t="s">
        <v>84</v>
      </c>
      <c r="H642" s="9" t="s">
        <v>85</v>
      </c>
      <c r="I642" s="9" t="s">
        <v>86</v>
      </c>
      <c r="J642" s="30" t="s">
        <v>87</v>
      </c>
    </row>
    <row r="643" spans="1:10" ht="42.75">
      <c r="A643" s="31" t="s">
        <v>23</v>
      </c>
      <c r="B643" s="12" t="s">
        <v>526</v>
      </c>
      <c r="C643" s="13" t="s">
        <v>0</v>
      </c>
      <c r="D643" s="13" t="s">
        <v>527</v>
      </c>
      <c r="E643" s="272" t="s">
        <v>951</v>
      </c>
      <c r="F643" s="272"/>
      <c r="G643" s="14" t="s">
        <v>8</v>
      </c>
      <c r="H643" s="15">
        <v>1</v>
      </c>
      <c r="I643" s="16">
        <v>21.86</v>
      </c>
      <c r="J643" s="32">
        <v>21.86</v>
      </c>
    </row>
    <row r="644" spans="1:10" ht="28.5">
      <c r="A644" s="33" t="s">
        <v>88</v>
      </c>
      <c r="B644" s="17" t="s">
        <v>1485</v>
      </c>
      <c r="C644" s="18" t="s">
        <v>0</v>
      </c>
      <c r="D644" s="18" t="s">
        <v>1486</v>
      </c>
      <c r="E644" s="276" t="s">
        <v>951</v>
      </c>
      <c r="F644" s="276"/>
      <c r="G644" s="19" t="s">
        <v>8</v>
      </c>
      <c r="H644" s="20">
        <v>1</v>
      </c>
      <c r="I644" s="21">
        <v>9.43</v>
      </c>
      <c r="J644" s="34">
        <v>9.43</v>
      </c>
    </row>
    <row r="645" spans="1:10" ht="28.5">
      <c r="A645" s="33" t="s">
        <v>88</v>
      </c>
      <c r="B645" s="17" t="s">
        <v>1451</v>
      </c>
      <c r="C645" s="18" t="s">
        <v>0</v>
      </c>
      <c r="D645" s="18" t="s">
        <v>1452</v>
      </c>
      <c r="E645" s="276" t="s">
        <v>254</v>
      </c>
      <c r="F645" s="276"/>
      <c r="G645" s="19" t="s">
        <v>39</v>
      </c>
      <c r="H645" s="20">
        <v>0.30940000000000001</v>
      </c>
      <c r="I645" s="21">
        <v>33.369999999999997</v>
      </c>
      <c r="J645" s="34">
        <v>10.32</v>
      </c>
    </row>
    <row r="646" spans="1:10" ht="34.5" customHeight="1">
      <c r="A646" s="33" t="s">
        <v>88</v>
      </c>
      <c r="B646" s="17" t="s">
        <v>1449</v>
      </c>
      <c r="C646" s="18" t="s">
        <v>0</v>
      </c>
      <c r="D646" s="18" t="s">
        <v>1450</v>
      </c>
      <c r="E646" s="276" t="s">
        <v>254</v>
      </c>
      <c r="F646" s="276"/>
      <c r="G646" s="19" t="s">
        <v>39</v>
      </c>
      <c r="H646" s="20">
        <v>5.0500000000000003E-2</v>
      </c>
      <c r="I646" s="21">
        <v>27.45</v>
      </c>
      <c r="J646" s="34">
        <v>1.38</v>
      </c>
    </row>
    <row r="647" spans="1:10" ht="34.5" customHeight="1">
      <c r="A647" s="39" t="s">
        <v>96</v>
      </c>
      <c r="B647" s="23" t="s">
        <v>1453</v>
      </c>
      <c r="C647" s="24" t="s">
        <v>0</v>
      </c>
      <c r="D647" s="24" t="s">
        <v>1454</v>
      </c>
      <c r="E647" s="274" t="s">
        <v>97</v>
      </c>
      <c r="F647" s="274"/>
      <c r="G647" s="25" t="s">
        <v>8</v>
      </c>
      <c r="H647" s="26">
        <v>2.5000000000000001E-2</v>
      </c>
      <c r="I647" s="27">
        <v>19.920000000000002</v>
      </c>
      <c r="J647" s="40">
        <v>0.498</v>
      </c>
    </row>
    <row r="648" spans="1:10" ht="34.5" customHeight="1">
      <c r="A648" s="39" t="s">
        <v>96</v>
      </c>
      <c r="B648" s="23" t="s">
        <v>1455</v>
      </c>
      <c r="C648" s="24" t="s">
        <v>0</v>
      </c>
      <c r="D648" s="24" t="s">
        <v>1456</v>
      </c>
      <c r="E648" s="274" t="s">
        <v>97</v>
      </c>
      <c r="F648" s="274"/>
      <c r="G648" s="25" t="s">
        <v>6</v>
      </c>
      <c r="H648" s="26">
        <v>1.19</v>
      </c>
      <c r="I648" s="27">
        <v>0.21</v>
      </c>
      <c r="J648" s="40">
        <v>0.24990000000000001</v>
      </c>
    </row>
    <row r="649" spans="1:10">
      <c r="A649" s="35"/>
      <c r="B649" s="166"/>
      <c r="C649" s="166"/>
      <c r="D649" s="166"/>
      <c r="E649" s="166" t="s">
        <v>90</v>
      </c>
      <c r="F649" s="167">
        <v>10.81</v>
      </c>
      <c r="G649" s="166" t="s">
        <v>91</v>
      </c>
      <c r="H649" s="167">
        <v>0</v>
      </c>
      <c r="I649" s="166" t="s">
        <v>92</v>
      </c>
      <c r="J649" s="36">
        <v>10.81</v>
      </c>
    </row>
    <row r="650" spans="1:10">
      <c r="A650" s="35"/>
      <c r="B650" s="166"/>
      <c r="C650" s="166"/>
      <c r="D650" s="166"/>
      <c r="E650" s="166" t="s">
        <v>93</v>
      </c>
      <c r="F650" s="167">
        <v>4.91</v>
      </c>
      <c r="G650" s="166"/>
      <c r="H650" s="265" t="s">
        <v>94</v>
      </c>
      <c r="I650" s="265"/>
      <c r="J650" s="36">
        <v>26.77</v>
      </c>
    </row>
    <row r="651" spans="1:10" ht="15.75" thickBot="1">
      <c r="A651" s="111"/>
      <c r="B651" s="168"/>
      <c r="C651" s="168"/>
      <c r="D651" s="168"/>
      <c r="E651" s="168"/>
      <c r="F651" s="168"/>
      <c r="G651" s="168" t="s">
        <v>1253</v>
      </c>
      <c r="H651" s="169" t="s">
        <v>1112</v>
      </c>
      <c r="I651" s="168" t="s">
        <v>1255</v>
      </c>
      <c r="J651" s="116">
        <v>16800.849999999999</v>
      </c>
    </row>
    <row r="652" spans="1:10" ht="15" thickTop="1">
      <c r="A652" s="37"/>
      <c r="B652" s="22"/>
      <c r="C652" s="22"/>
      <c r="D652" s="22"/>
      <c r="E652" s="22"/>
      <c r="F652" s="22"/>
      <c r="G652" s="22"/>
      <c r="H652" s="22"/>
      <c r="I652" s="22"/>
      <c r="J652" s="38"/>
    </row>
    <row r="653" spans="1:10" ht="15">
      <c r="A653" s="29" t="s">
        <v>148</v>
      </c>
      <c r="B653" s="9" t="s">
        <v>31</v>
      </c>
      <c r="C653" s="8" t="s">
        <v>83</v>
      </c>
      <c r="D653" s="8" t="s">
        <v>32</v>
      </c>
      <c r="E653" s="271" t="s">
        <v>33</v>
      </c>
      <c r="F653" s="271"/>
      <c r="G653" s="10" t="s">
        <v>84</v>
      </c>
      <c r="H653" s="9" t="s">
        <v>85</v>
      </c>
      <c r="I653" s="9" t="s">
        <v>86</v>
      </c>
      <c r="J653" s="30" t="s">
        <v>87</v>
      </c>
    </row>
    <row r="654" spans="1:10" ht="42.75">
      <c r="A654" s="31" t="s">
        <v>23</v>
      </c>
      <c r="B654" s="12" t="s">
        <v>528</v>
      </c>
      <c r="C654" s="13" t="s">
        <v>0</v>
      </c>
      <c r="D654" s="13" t="s">
        <v>529</v>
      </c>
      <c r="E654" s="272" t="s">
        <v>951</v>
      </c>
      <c r="F654" s="272"/>
      <c r="G654" s="14" t="s">
        <v>8</v>
      </c>
      <c r="H654" s="15">
        <v>1</v>
      </c>
      <c r="I654" s="16">
        <v>12.47</v>
      </c>
      <c r="J654" s="32">
        <v>12.47</v>
      </c>
    </row>
    <row r="655" spans="1:10" ht="28.5">
      <c r="A655" s="33" t="s">
        <v>88</v>
      </c>
      <c r="B655" s="17" t="s">
        <v>556</v>
      </c>
      <c r="C655" s="18" t="s">
        <v>0</v>
      </c>
      <c r="D655" s="18" t="s">
        <v>557</v>
      </c>
      <c r="E655" s="276" t="s">
        <v>951</v>
      </c>
      <c r="F655" s="276"/>
      <c r="G655" s="19" t="s">
        <v>8</v>
      </c>
      <c r="H655" s="20">
        <v>1</v>
      </c>
      <c r="I655" s="21">
        <v>8.26</v>
      </c>
      <c r="J655" s="34">
        <v>8.26</v>
      </c>
    </row>
    <row r="656" spans="1:10" ht="28.5">
      <c r="A656" s="33" t="s">
        <v>88</v>
      </c>
      <c r="B656" s="17" t="s">
        <v>1449</v>
      </c>
      <c r="C656" s="18" t="s">
        <v>0</v>
      </c>
      <c r="D656" s="18" t="s">
        <v>1450</v>
      </c>
      <c r="E656" s="276" t="s">
        <v>254</v>
      </c>
      <c r="F656" s="276"/>
      <c r="G656" s="19" t="s">
        <v>39</v>
      </c>
      <c r="H656" s="20">
        <v>1.5599999999999999E-2</v>
      </c>
      <c r="I656" s="21">
        <v>27.45</v>
      </c>
      <c r="J656" s="34">
        <v>0.42</v>
      </c>
    </row>
    <row r="657" spans="1:10" ht="34.5" customHeight="1">
      <c r="A657" s="33" t="s">
        <v>88</v>
      </c>
      <c r="B657" s="17" t="s">
        <v>1451</v>
      </c>
      <c r="C657" s="18" t="s">
        <v>0</v>
      </c>
      <c r="D657" s="18" t="s">
        <v>1452</v>
      </c>
      <c r="E657" s="276" t="s">
        <v>254</v>
      </c>
      <c r="F657" s="276"/>
      <c r="G657" s="19" t="s">
        <v>39</v>
      </c>
      <c r="H657" s="20">
        <v>9.5600000000000004E-2</v>
      </c>
      <c r="I657" s="21">
        <v>33.369999999999997</v>
      </c>
      <c r="J657" s="34">
        <v>3.19</v>
      </c>
    </row>
    <row r="658" spans="1:10" ht="34.5" customHeight="1">
      <c r="A658" s="39" t="s">
        <v>96</v>
      </c>
      <c r="B658" s="23" t="s">
        <v>1455</v>
      </c>
      <c r="C658" s="24" t="s">
        <v>0</v>
      </c>
      <c r="D658" s="24" t="s">
        <v>1456</v>
      </c>
      <c r="E658" s="274" t="s">
        <v>97</v>
      </c>
      <c r="F658" s="274"/>
      <c r="G658" s="25" t="s">
        <v>6</v>
      </c>
      <c r="H658" s="26">
        <v>0.54300000000000004</v>
      </c>
      <c r="I658" s="27">
        <v>0.21</v>
      </c>
      <c r="J658" s="40">
        <v>0.11403000000000001</v>
      </c>
    </row>
    <row r="659" spans="1:10" ht="34.5" customHeight="1">
      <c r="A659" s="39" t="s">
        <v>96</v>
      </c>
      <c r="B659" s="23" t="s">
        <v>1453</v>
      </c>
      <c r="C659" s="24" t="s">
        <v>0</v>
      </c>
      <c r="D659" s="24" t="s">
        <v>1454</v>
      </c>
      <c r="E659" s="274" t="s">
        <v>97</v>
      </c>
      <c r="F659" s="274"/>
      <c r="G659" s="25" t="s">
        <v>8</v>
      </c>
      <c r="H659" s="26">
        <v>2.5000000000000001E-2</v>
      </c>
      <c r="I659" s="27">
        <v>19.920000000000002</v>
      </c>
      <c r="J659" s="40">
        <v>0.498</v>
      </c>
    </row>
    <row r="660" spans="1:10">
      <c r="A660" s="35"/>
      <c r="B660" s="166"/>
      <c r="C660" s="166"/>
      <c r="D660" s="166"/>
      <c r="E660" s="166" t="s">
        <v>90</v>
      </c>
      <c r="F660" s="167">
        <v>3.05</v>
      </c>
      <c r="G660" s="166" t="s">
        <v>91</v>
      </c>
      <c r="H660" s="167">
        <v>0</v>
      </c>
      <c r="I660" s="166" t="s">
        <v>92</v>
      </c>
      <c r="J660" s="36">
        <v>3.05</v>
      </c>
    </row>
    <row r="661" spans="1:10">
      <c r="A661" s="35"/>
      <c r="B661" s="166"/>
      <c r="C661" s="166"/>
      <c r="D661" s="166"/>
      <c r="E661" s="166" t="s">
        <v>93</v>
      </c>
      <c r="F661" s="167">
        <v>2.8</v>
      </c>
      <c r="G661" s="166"/>
      <c r="H661" s="265" t="s">
        <v>94</v>
      </c>
      <c r="I661" s="265"/>
      <c r="J661" s="36">
        <v>15.27</v>
      </c>
    </row>
    <row r="662" spans="1:10" ht="15.75" thickBot="1">
      <c r="A662" s="111"/>
      <c r="B662" s="168"/>
      <c r="C662" s="168"/>
      <c r="D662" s="168"/>
      <c r="E662" s="168"/>
      <c r="F662" s="168"/>
      <c r="G662" s="168" t="s">
        <v>1253</v>
      </c>
      <c r="H662" s="169" t="s">
        <v>1532</v>
      </c>
      <c r="I662" s="168" t="s">
        <v>1255</v>
      </c>
      <c r="J662" s="116">
        <v>18111.75</v>
      </c>
    </row>
    <row r="663" spans="1:10" ht="15" thickTop="1">
      <c r="A663" s="37"/>
      <c r="B663" s="22"/>
      <c r="C663" s="22"/>
      <c r="D663" s="22"/>
      <c r="E663" s="22"/>
      <c r="F663" s="22"/>
      <c r="G663" s="22"/>
      <c r="H663" s="22"/>
      <c r="I663" s="22"/>
      <c r="J663" s="38"/>
    </row>
    <row r="664" spans="1:10" ht="15">
      <c r="A664" s="29" t="s">
        <v>149</v>
      </c>
      <c r="B664" s="9" t="s">
        <v>31</v>
      </c>
      <c r="C664" s="8" t="s">
        <v>83</v>
      </c>
      <c r="D664" s="8" t="s">
        <v>32</v>
      </c>
      <c r="E664" s="271" t="s">
        <v>33</v>
      </c>
      <c r="F664" s="271"/>
      <c r="G664" s="10" t="s">
        <v>84</v>
      </c>
      <c r="H664" s="9" t="s">
        <v>85</v>
      </c>
      <c r="I664" s="9" t="s">
        <v>86</v>
      </c>
      <c r="J664" s="30" t="s">
        <v>87</v>
      </c>
    </row>
    <row r="665" spans="1:10" ht="42.75">
      <c r="A665" s="31" t="s">
        <v>23</v>
      </c>
      <c r="B665" s="12" t="s">
        <v>530</v>
      </c>
      <c r="C665" s="13" t="s">
        <v>0</v>
      </c>
      <c r="D665" s="13" t="s">
        <v>531</v>
      </c>
      <c r="E665" s="272" t="s">
        <v>951</v>
      </c>
      <c r="F665" s="272"/>
      <c r="G665" s="14" t="s">
        <v>8</v>
      </c>
      <c r="H665" s="15">
        <v>1</v>
      </c>
      <c r="I665" s="16">
        <v>10.42</v>
      </c>
      <c r="J665" s="32">
        <v>10.42</v>
      </c>
    </row>
    <row r="666" spans="1:10" ht="28.5">
      <c r="A666" s="33" t="s">
        <v>88</v>
      </c>
      <c r="B666" s="17" t="s">
        <v>1451</v>
      </c>
      <c r="C666" s="18" t="s">
        <v>0</v>
      </c>
      <c r="D666" s="18" t="s">
        <v>1452</v>
      </c>
      <c r="E666" s="276" t="s">
        <v>254</v>
      </c>
      <c r="F666" s="276"/>
      <c r="G666" s="19" t="s">
        <v>39</v>
      </c>
      <c r="H666" s="20">
        <v>7.4300000000000005E-2</v>
      </c>
      <c r="I666" s="21">
        <v>33.369999999999997</v>
      </c>
      <c r="J666" s="34">
        <v>2.4700000000000002</v>
      </c>
    </row>
    <row r="667" spans="1:10" ht="28.5">
      <c r="A667" s="33" t="s">
        <v>88</v>
      </c>
      <c r="B667" s="17" t="s">
        <v>1489</v>
      </c>
      <c r="C667" s="18" t="s">
        <v>0</v>
      </c>
      <c r="D667" s="18" t="s">
        <v>1490</v>
      </c>
      <c r="E667" s="276" t="s">
        <v>951</v>
      </c>
      <c r="F667" s="276"/>
      <c r="G667" s="19" t="s">
        <v>8</v>
      </c>
      <c r="H667" s="20">
        <v>1</v>
      </c>
      <c r="I667" s="21">
        <v>7.06</v>
      </c>
      <c r="J667" s="34">
        <v>7.06</v>
      </c>
    </row>
    <row r="668" spans="1:10" ht="34.5" customHeight="1">
      <c r="A668" s="33" t="s">
        <v>88</v>
      </c>
      <c r="B668" s="17" t="s">
        <v>1449</v>
      </c>
      <c r="C668" s="18" t="s">
        <v>0</v>
      </c>
      <c r="D668" s="18" t="s">
        <v>1450</v>
      </c>
      <c r="E668" s="276" t="s">
        <v>254</v>
      </c>
      <c r="F668" s="276"/>
      <c r="G668" s="19" t="s">
        <v>39</v>
      </c>
      <c r="H668" s="20">
        <v>1.21E-2</v>
      </c>
      <c r="I668" s="21">
        <v>27.45</v>
      </c>
      <c r="J668" s="34">
        <v>0.33</v>
      </c>
    </row>
    <row r="669" spans="1:10" ht="34.5" customHeight="1">
      <c r="A669" s="39" t="s">
        <v>96</v>
      </c>
      <c r="B669" s="23" t="s">
        <v>1455</v>
      </c>
      <c r="C669" s="24" t="s">
        <v>0</v>
      </c>
      <c r="D669" s="24" t="s">
        <v>1456</v>
      </c>
      <c r="E669" s="274" t="s">
        <v>97</v>
      </c>
      <c r="F669" s="274"/>
      <c r="G669" s="25" t="s">
        <v>6</v>
      </c>
      <c r="H669" s="26">
        <v>0.36699999999999999</v>
      </c>
      <c r="I669" s="27">
        <v>0.21</v>
      </c>
      <c r="J669" s="40">
        <v>7.707E-2</v>
      </c>
    </row>
    <row r="670" spans="1:10" ht="34.5" customHeight="1">
      <c r="A670" s="39" t="s">
        <v>96</v>
      </c>
      <c r="B670" s="23" t="s">
        <v>1453</v>
      </c>
      <c r="C670" s="24" t="s">
        <v>0</v>
      </c>
      <c r="D670" s="24" t="s">
        <v>1454</v>
      </c>
      <c r="E670" s="274" t="s">
        <v>97</v>
      </c>
      <c r="F670" s="274"/>
      <c r="G670" s="25" t="s">
        <v>8</v>
      </c>
      <c r="H670" s="26">
        <v>2.5000000000000001E-2</v>
      </c>
      <c r="I670" s="27">
        <v>19.920000000000002</v>
      </c>
      <c r="J670" s="40">
        <v>0.498</v>
      </c>
    </row>
    <row r="671" spans="1:10">
      <c r="A671" s="35"/>
      <c r="B671" s="166"/>
      <c r="C671" s="166"/>
      <c r="D671" s="166"/>
      <c r="E671" s="166" t="s">
        <v>90</v>
      </c>
      <c r="F671" s="167">
        <v>2.31</v>
      </c>
      <c r="G671" s="166" t="s">
        <v>91</v>
      </c>
      <c r="H671" s="167">
        <v>0</v>
      </c>
      <c r="I671" s="166" t="s">
        <v>92</v>
      </c>
      <c r="J671" s="36">
        <v>2.31</v>
      </c>
    </row>
    <row r="672" spans="1:10">
      <c r="A672" s="35"/>
      <c r="B672" s="166"/>
      <c r="C672" s="166"/>
      <c r="D672" s="166"/>
      <c r="E672" s="166" t="s">
        <v>93</v>
      </c>
      <c r="F672" s="167">
        <v>2.34</v>
      </c>
      <c r="G672" s="166"/>
      <c r="H672" s="265" t="s">
        <v>94</v>
      </c>
      <c r="I672" s="265"/>
      <c r="J672" s="36">
        <v>12.76</v>
      </c>
    </row>
    <row r="673" spans="1:10" ht="15.75" thickBot="1">
      <c r="A673" s="111"/>
      <c r="B673" s="168"/>
      <c r="C673" s="168"/>
      <c r="D673" s="168"/>
      <c r="E673" s="168"/>
      <c r="F673" s="168"/>
      <c r="G673" s="168" t="s">
        <v>1253</v>
      </c>
      <c r="H673" s="169" t="s">
        <v>1533</v>
      </c>
      <c r="I673" s="168" t="s">
        <v>1255</v>
      </c>
      <c r="J673" s="116">
        <v>15433.22</v>
      </c>
    </row>
    <row r="674" spans="1:10" ht="15" thickTop="1">
      <c r="A674" s="37"/>
      <c r="B674" s="22"/>
      <c r="C674" s="22"/>
      <c r="D674" s="22"/>
      <c r="E674" s="22"/>
      <c r="F674" s="22"/>
      <c r="G674" s="22"/>
      <c r="H674" s="22"/>
      <c r="I674" s="22"/>
      <c r="J674" s="38"/>
    </row>
    <row r="675" spans="1:10" ht="15">
      <c r="A675" s="29" t="s">
        <v>150</v>
      </c>
      <c r="B675" s="9" t="s">
        <v>31</v>
      </c>
      <c r="C675" s="8" t="s">
        <v>83</v>
      </c>
      <c r="D675" s="8" t="s">
        <v>32</v>
      </c>
      <c r="E675" s="271" t="s">
        <v>33</v>
      </c>
      <c r="F675" s="271"/>
      <c r="G675" s="10" t="s">
        <v>84</v>
      </c>
      <c r="H675" s="9" t="s">
        <v>85</v>
      </c>
      <c r="I675" s="9" t="s">
        <v>86</v>
      </c>
      <c r="J675" s="30" t="s">
        <v>87</v>
      </c>
    </row>
    <row r="676" spans="1:10" ht="42.75">
      <c r="A676" s="31" t="s">
        <v>23</v>
      </c>
      <c r="B676" s="12" t="s">
        <v>532</v>
      </c>
      <c r="C676" s="13" t="s">
        <v>0</v>
      </c>
      <c r="D676" s="13" t="s">
        <v>533</v>
      </c>
      <c r="E676" s="272" t="s">
        <v>1492</v>
      </c>
      <c r="F676" s="272"/>
      <c r="G676" s="14" t="s">
        <v>22</v>
      </c>
      <c r="H676" s="15">
        <v>1</v>
      </c>
      <c r="I676" s="16">
        <v>76.16</v>
      </c>
      <c r="J676" s="32">
        <v>76.16</v>
      </c>
    </row>
    <row r="677" spans="1:10" ht="28.5">
      <c r="A677" s="33" t="s">
        <v>88</v>
      </c>
      <c r="B677" s="17" t="s">
        <v>1243</v>
      </c>
      <c r="C677" s="18" t="s">
        <v>0</v>
      </c>
      <c r="D677" s="18" t="s">
        <v>1244</v>
      </c>
      <c r="E677" s="276" t="s">
        <v>254</v>
      </c>
      <c r="F677" s="276"/>
      <c r="G677" s="19" t="s">
        <v>39</v>
      </c>
      <c r="H677" s="20">
        <v>0.752</v>
      </c>
      <c r="I677" s="21">
        <v>32.89</v>
      </c>
      <c r="J677" s="34">
        <v>24.73</v>
      </c>
    </row>
    <row r="678" spans="1:10" ht="28.5">
      <c r="A678" s="33" t="s">
        <v>88</v>
      </c>
      <c r="B678" s="17" t="s">
        <v>1259</v>
      </c>
      <c r="C678" s="18" t="s">
        <v>0</v>
      </c>
      <c r="D678" s="18" t="s">
        <v>1260</v>
      </c>
      <c r="E678" s="276" t="s">
        <v>254</v>
      </c>
      <c r="F678" s="276"/>
      <c r="G678" s="19" t="s">
        <v>39</v>
      </c>
      <c r="H678" s="20">
        <v>0.13800000000000001</v>
      </c>
      <c r="I678" s="21">
        <v>27.03</v>
      </c>
      <c r="J678" s="34">
        <v>3.73</v>
      </c>
    </row>
    <row r="679" spans="1:10" ht="28.5">
      <c r="A679" s="33" t="s">
        <v>88</v>
      </c>
      <c r="B679" s="17" t="s">
        <v>1534</v>
      </c>
      <c r="C679" s="18" t="s">
        <v>0</v>
      </c>
      <c r="D679" s="18" t="s">
        <v>1535</v>
      </c>
      <c r="E679" s="276" t="s">
        <v>1492</v>
      </c>
      <c r="F679" s="276"/>
      <c r="G679" s="19" t="s">
        <v>22</v>
      </c>
      <c r="H679" s="20">
        <v>0.188</v>
      </c>
      <c r="I679" s="21">
        <v>169.91</v>
      </c>
      <c r="J679" s="34">
        <v>31.94</v>
      </c>
    </row>
    <row r="680" spans="1:10">
      <c r="A680" s="39" t="s">
        <v>96</v>
      </c>
      <c r="B680" s="23" t="s">
        <v>1458</v>
      </c>
      <c r="C680" s="24" t="s">
        <v>0</v>
      </c>
      <c r="D680" s="24" t="s">
        <v>1459</v>
      </c>
      <c r="E680" s="274" t="s">
        <v>97</v>
      </c>
      <c r="F680" s="274"/>
      <c r="G680" s="25" t="s">
        <v>8</v>
      </c>
      <c r="H680" s="26">
        <v>1.9E-2</v>
      </c>
      <c r="I680" s="27">
        <v>21.68</v>
      </c>
      <c r="J680" s="40">
        <v>0.41192000000000001</v>
      </c>
    </row>
    <row r="681" spans="1:10" ht="34.5" customHeight="1">
      <c r="A681" s="39" t="s">
        <v>96</v>
      </c>
      <c r="B681" s="23" t="s">
        <v>1460</v>
      </c>
      <c r="C681" s="24" t="s">
        <v>0</v>
      </c>
      <c r="D681" s="24" t="s">
        <v>1461</v>
      </c>
      <c r="E681" s="274" t="s">
        <v>97</v>
      </c>
      <c r="F681" s="274"/>
      <c r="G681" s="25" t="s">
        <v>42</v>
      </c>
      <c r="H681" s="26">
        <v>0.01</v>
      </c>
      <c r="I681" s="27">
        <v>6.19</v>
      </c>
      <c r="J681" s="40">
        <v>6.1899999999999997E-2</v>
      </c>
    </row>
    <row r="682" spans="1:10" ht="34.5" customHeight="1">
      <c r="A682" s="39" t="s">
        <v>96</v>
      </c>
      <c r="B682" s="23" t="s">
        <v>1536</v>
      </c>
      <c r="C682" s="24" t="s">
        <v>0</v>
      </c>
      <c r="D682" s="24" t="s">
        <v>1537</v>
      </c>
      <c r="E682" s="274" t="s">
        <v>1538</v>
      </c>
      <c r="F682" s="274"/>
      <c r="G682" s="25" t="s">
        <v>1539</v>
      </c>
      <c r="H682" s="26">
        <v>0.19600000000000001</v>
      </c>
      <c r="I682" s="27">
        <v>16.84</v>
      </c>
      <c r="J682" s="40">
        <v>3.30064</v>
      </c>
    </row>
    <row r="683" spans="1:10" ht="34.5" customHeight="1">
      <c r="A683" s="39" t="s">
        <v>96</v>
      </c>
      <c r="B683" s="23" t="s">
        <v>1542</v>
      </c>
      <c r="C683" s="24" t="s">
        <v>0</v>
      </c>
      <c r="D683" s="24" t="s">
        <v>1543</v>
      </c>
      <c r="E683" s="274" t="s">
        <v>1538</v>
      </c>
      <c r="F683" s="274"/>
      <c r="G683" s="25" t="s">
        <v>1544</v>
      </c>
      <c r="H683" s="26">
        <v>0.78500000000000003</v>
      </c>
      <c r="I683" s="27">
        <v>6.48</v>
      </c>
      <c r="J683" s="40">
        <v>5.0868000000000002</v>
      </c>
    </row>
    <row r="684" spans="1:10" ht="34.5" customHeight="1">
      <c r="A684" s="39" t="s">
        <v>96</v>
      </c>
      <c r="B684" s="23" t="s">
        <v>1540</v>
      </c>
      <c r="C684" s="24" t="s">
        <v>0</v>
      </c>
      <c r="D684" s="24" t="s">
        <v>1541</v>
      </c>
      <c r="E684" s="274" t="s">
        <v>1538</v>
      </c>
      <c r="F684" s="274"/>
      <c r="G684" s="25" t="s">
        <v>1539</v>
      </c>
      <c r="H684" s="26">
        <v>0.39300000000000002</v>
      </c>
      <c r="I684" s="27">
        <v>17.600000000000001</v>
      </c>
      <c r="J684" s="40">
        <v>6.9168000000000003</v>
      </c>
    </row>
    <row r="685" spans="1:10" ht="34.5" customHeight="1">
      <c r="A685" s="35"/>
      <c r="B685" s="166"/>
      <c r="C685" s="166"/>
      <c r="D685" s="166"/>
      <c r="E685" s="166" t="s">
        <v>90</v>
      </c>
      <c r="F685" s="167">
        <v>31.26</v>
      </c>
      <c r="G685" s="166" t="s">
        <v>91</v>
      </c>
      <c r="H685" s="167">
        <v>0</v>
      </c>
      <c r="I685" s="166" t="s">
        <v>92</v>
      </c>
      <c r="J685" s="36">
        <v>31.26</v>
      </c>
    </row>
    <row r="686" spans="1:10" ht="34.5" customHeight="1">
      <c r="A686" s="35"/>
      <c r="B686" s="166"/>
      <c r="C686" s="166"/>
      <c r="D686" s="166"/>
      <c r="E686" s="166" t="s">
        <v>93</v>
      </c>
      <c r="F686" s="167">
        <v>17.11</v>
      </c>
      <c r="G686" s="166"/>
      <c r="H686" s="265" t="s">
        <v>94</v>
      </c>
      <c r="I686" s="265"/>
      <c r="J686" s="36">
        <v>93.27</v>
      </c>
    </row>
    <row r="687" spans="1:10" ht="15.75" thickBot="1">
      <c r="A687" s="111"/>
      <c r="B687" s="168"/>
      <c r="C687" s="168"/>
      <c r="D687" s="168"/>
      <c r="E687" s="168"/>
      <c r="F687" s="168"/>
      <c r="G687" s="168" t="s">
        <v>1253</v>
      </c>
      <c r="H687" s="169" t="s">
        <v>925</v>
      </c>
      <c r="I687" s="168" t="s">
        <v>1255</v>
      </c>
      <c r="J687" s="116">
        <v>73256.12</v>
      </c>
    </row>
    <row r="688" spans="1:10" ht="15" thickTop="1">
      <c r="A688" s="37"/>
      <c r="B688" s="22"/>
      <c r="C688" s="22"/>
      <c r="D688" s="22"/>
      <c r="E688" s="22"/>
      <c r="F688" s="22"/>
      <c r="G688" s="22"/>
      <c r="H688" s="22"/>
      <c r="I688" s="22"/>
      <c r="J688" s="38"/>
    </row>
    <row r="689" spans="1:10" ht="15">
      <c r="A689" s="29" t="s">
        <v>151</v>
      </c>
      <c r="B689" s="9" t="s">
        <v>31</v>
      </c>
      <c r="C689" s="8" t="s">
        <v>83</v>
      </c>
      <c r="D689" s="8" t="s">
        <v>32</v>
      </c>
      <c r="E689" s="271" t="s">
        <v>33</v>
      </c>
      <c r="F689" s="271"/>
      <c r="G689" s="10" t="s">
        <v>84</v>
      </c>
      <c r="H689" s="9" t="s">
        <v>85</v>
      </c>
      <c r="I689" s="9" t="s">
        <v>86</v>
      </c>
      <c r="J689" s="30" t="s">
        <v>87</v>
      </c>
    </row>
    <row r="690" spans="1:10" ht="28.5">
      <c r="A690" s="31" t="s">
        <v>23</v>
      </c>
      <c r="B690" s="12" t="s">
        <v>28</v>
      </c>
      <c r="C690" s="13" t="s">
        <v>0</v>
      </c>
      <c r="D690" s="13" t="s">
        <v>13</v>
      </c>
      <c r="E690" s="272" t="s">
        <v>1495</v>
      </c>
      <c r="F690" s="272"/>
      <c r="G690" s="14" t="s">
        <v>24</v>
      </c>
      <c r="H690" s="15">
        <v>1</v>
      </c>
      <c r="I690" s="16">
        <v>712</v>
      </c>
      <c r="J690" s="32">
        <v>712</v>
      </c>
    </row>
    <row r="691" spans="1:10" ht="28.5">
      <c r="A691" s="33" t="s">
        <v>88</v>
      </c>
      <c r="B691" s="17" t="s">
        <v>98</v>
      </c>
      <c r="C691" s="18" t="s">
        <v>0</v>
      </c>
      <c r="D691" s="18" t="s">
        <v>40</v>
      </c>
      <c r="E691" s="276" t="s">
        <v>255</v>
      </c>
      <c r="F691" s="276"/>
      <c r="G691" s="19" t="s">
        <v>37</v>
      </c>
      <c r="H691" s="20">
        <v>9.4E-2</v>
      </c>
      <c r="I691" s="21">
        <v>1.49</v>
      </c>
      <c r="J691" s="34">
        <v>0.14000000000000001</v>
      </c>
    </row>
    <row r="692" spans="1:10" ht="28.5">
      <c r="A692" s="33" t="s">
        <v>88</v>
      </c>
      <c r="B692" s="17" t="s">
        <v>89</v>
      </c>
      <c r="C692" s="18" t="s">
        <v>0</v>
      </c>
      <c r="D692" s="18" t="s">
        <v>38</v>
      </c>
      <c r="E692" s="276" t="s">
        <v>254</v>
      </c>
      <c r="F692" s="276"/>
      <c r="G692" s="19" t="s">
        <v>39</v>
      </c>
      <c r="H692" s="20">
        <v>1.345</v>
      </c>
      <c r="I692" s="21">
        <v>24.88</v>
      </c>
      <c r="J692" s="34">
        <v>33.46</v>
      </c>
    </row>
    <row r="693" spans="1:10" ht="28.5">
      <c r="A693" s="33" t="s">
        <v>88</v>
      </c>
      <c r="B693" s="17" t="s">
        <v>1243</v>
      </c>
      <c r="C693" s="18" t="s">
        <v>0</v>
      </c>
      <c r="D693" s="18" t="s">
        <v>1244</v>
      </c>
      <c r="E693" s="276" t="s">
        <v>254</v>
      </c>
      <c r="F693" s="276"/>
      <c r="G693" s="19" t="s">
        <v>39</v>
      </c>
      <c r="H693" s="20">
        <v>0.224</v>
      </c>
      <c r="I693" s="21">
        <v>32.89</v>
      </c>
      <c r="J693" s="34">
        <v>7.36</v>
      </c>
    </row>
    <row r="694" spans="1:10" ht="34.5" customHeight="1">
      <c r="A694" s="33" t="s">
        <v>88</v>
      </c>
      <c r="B694" s="17" t="s">
        <v>99</v>
      </c>
      <c r="C694" s="18" t="s">
        <v>0</v>
      </c>
      <c r="D694" s="18" t="s">
        <v>41</v>
      </c>
      <c r="E694" s="276" t="s">
        <v>255</v>
      </c>
      <c r="F694" s="276"/>
      <c r="G694" s="19" t="s">
        <v>36</v>
      </c>
      <c r="H694" s="20">
        <v>0.13</v>
      </c>
      <c r="I694" s="21">
        <v>0.56000000000000005</v>
      </c>
      <c r="J694" s="34">
        <v>7.0000000000000007E-2</v>
      </c>
    </row>
    <row r="695" spans="1:10" ht="34.5" customHeight="1">
      <c r="A695" s="33" t="s">
        <v>88</v>
      </c>
      <c r="B695" s="17" t="s">
        <v>95</v>
      </c>
      <c r="C695" s="18" t="s">
        <v>0</v>
      </c>
      <c r="D695" s="18" t="s">
        <v>43</v>
      </c>
      <c r="E695" s="276" t="s">
        <v>254</v>
      </c>
      <c r="F695" s="276"/>
      <c r="G695" s="19" t="s">
        <v>39</v>
      </c>
      <c r="H695" s="20">
        <v>0.224</v>
      </c>
      <c r="I695" s="21">
        <v>33.619999999999997</v>
      </c>
      <c r="J695" s="34">
        <v>7.53</v>
      </c>
    </row>
    <row r="696" spans="1:10" ht="34.5" customHeight="1">
      <c r="A696" s="39" t="s">
        <v>96</v>
      </c>
      <c r="B696" s="23" t="s">
        <v>100</v>
      </c>
      <c r="C696" s="24" t="s">
        <v>0</v>
      </c>
      <c r="D696" s="24" t="s">
        <v>101</v>
      </c>
      <c r="E696" s="274" t="s">
        <v>97</v>
      </c>
      <c r="F696" s="274"/>
      <c r="G696" s="25" t="s">
        <v>24</v>
      </c>
      <c r="H696" s="26">
        <v>1.103</v>
      </c>
      <c r="I696" s="27">
        <v>601.49</v>
      </c>
      <c r="J696" s="40">
        <v>663.44347000000005</v>
      </c>
    </row>
    <row r="697" spans="1:10" ht="34.5" customHeight="1">
      <c r="A697" s="35"/>
      <c r="B697" s="166"/>
      <c r="C697" s="166"/>
      <c r="D697" s="166"/>
      <c r="E697" s="166" t="s">
        <v>90</v>
      </c>
      <c r="F697" s="167">
        <v>35.590000000000003</v>
      </c>
      <c r="G697" s="166" t="s">
        <v>91</v>
      </c>
      <c r="H697" s="167">
        <v>0</v>
      </c>
      <c r="I697" s="166" t="s">
        <v>92</v>
      </c>
      <c r="J697" s="36">
        <v>35.590000000000003</v>
      </c>
    </row>
    <row r="698" spans="1:10">
      <c r="A698" s="35"/>
      <c r="B698" s="166"/>
      <c r="C698" s="166"/>
      <c r="D698" s="166"/>
      <c r="E698" s="166" t="s">
        <v>93</v>
      </c>
      <c r="F698" s="167">
        <v>159.99</v>
      </c>
      <c r="G698" s="166"/>
      <c r="H698" s="265" t="s">
        <v>94</v>
      </c>
      <c r="I698" s="265"/>
      <c r="J698" s="36">
        <v>871.99</v>
      </c>
    </row>
    <row r="699" spans="1:10" ht="15.75" thickBot="1">
      <c r="A699" s="111"/>
      <c r="B699" s="168"/>
      <c r="C699" s="168"/>
      <c r="D699" s="168"/>
      <c r="E699" s="168"/>
      <c r="F699" s="168"/>
      <c r="G699" s="168" t="s">
        <v>1253</v>
      </c>
      <c r="H699" s="169" t="s">
        <v>1115</v>
      </c>
      <c r="I699" s="168" t="s">
        <v>1255</v>
      </c>
      <c r="J699" s="116">
        <v>36056.79</v>
      </c>
    </row>
    <row r="700" spans="1:10" ht="15" thickTop="1">
      <c r="A700" s="37"/>
      <c r="B700" s="22"/>
      <c r="C700" s="22"/>
      <c r="D700" s="22"/>
      <c r="E700" s="22"/>
      <c r="F700" s="22"/>
      <c r="G700" s="22"/>
      <c r="H700" s="22"/>
      <c r="I700" s="22"/>
      <c r="J700" s="38"/>
    </row>
    <row r="701" spans="1:10" ht="15">
      <c r="A701" s="102" t="s">
        <v>534</v>
      </c>
      <c r="B701" s="89"/>
      <c r="C701" s="89"/>
      <c r="D701" s="89" t="s">
        <v>535</v>
      </c>
      <c r="E701" s="89"/>
      <c r="F701" s="280"/>
      <c r="G701" s="280"/>
      <c r="H701" s="90"/>
      <c r="I701" s="89"/>
      <c r="J701" s="115">
        <v>532321.56000000006</v>
      </c>
    </row>
    <row r="702" spans="1:10" ht="15">
      <c r="A702" s="29" t="s">
        <v>536</v>
      </c>
      <c r="B702" s="9" t="s">
        <v>31</v>
      </c>
      <c r="C702" s="8" t="s">
        <v>83</v>
      </c>
      <c r="D702" s="8" t="s">
        <v>32</v>
      </c>
      <c r="E702" s="271" t="s">
        <v>33</v>
      </c>
      <c r="F702" s="271"/>
      <c r="G702" s="10" t="s">
        <v>84</v>
      </c>
      <c r="H702" s="9" t="s">
        <v>85</v>
      </c>
      <c r="I702" s="9" t="s">
        <v>86</v>
      </c>
      <c r="J702" s="30" t="s">
        <v>87</v>
      </c>
    </row>
    <row r="703" spans="1:10" ht="28.5">
      <c r="A703" s="31" t="s">
        <v>23</v>
      </c>
      <c r="B703" s="12" t="s">
        <v>537</v>
      </c>
      <c r="C703" s="13" t="s">
        <v>0</v>
      </c>
      <c r="D703" s="13" t="s">
        <v>538</v>
      </c>
      <c r="E703" s="272" t="s">
        <v>951</v>
      </c>
      <c r="F703" s="272"/>
      <c r="G703" s="14" t="s">
        <v>8</v>
      </c>
      <c r="H703" s="15">
        <v>1</v>
      </c>
      <c r="I703" s="16">
        <v>15.83</v>
      </c>
      <c r="J703" s="32">
        <v>15.83</v>
      </c>
    </row>
    <row r="704" spans="1:10" ht="28.5">
      <c r="A704" s="33" t="s">
        <v>88</v>
      </c>
      <c r="B704" s="17" t="s">
        <v>1545</v>
      </c>
      <c r="C704" s="18" t="s">
        <v>0</v>
      </c>
      <c r="D704" s="18" t="s">
        <v>1546</v>
      </c>
      <c r="E704" s="276" t="s">
        <v>951</v>
      </c>
      <c r="F704" s="276"/>
      <c r="G704" s="19" t="s">
        <v>8</v>
      </c>
      <c r="H704" s="20">
        <v>1</v>
      </c>
      <c r="I704" s="21">
        <v>10.76</v>
      </c>
      <c r="J704" s="34">
        <v>10.76</v>
      </c>
    </row>
    <row r="705" spans="1:10" ht="34.5" customHeight="1">
      <c r="A705" s="33" t="s">
        <v>88</v>
      </c>
      <c r="B705" s="17" t="s">
        <v>1449</v>
      </c>
      <c r="C705" s="18" t="s">
        <v>0</v>
      </c>
      <c r="D705" s="18" t="s">
        <v>1450</v>
      </c>
      <c r="E705" s="276" t="s">
        <v>254</v>
      </c>
      <c r="F705" s="276"/>
      <c r="G705" s="19" t="s">
        <v>39</v>
      </c>
      <c r="H705" s="20">
        <v>1.72E-2</v>
      </c>
      <c r="I705" s="21">
        <v>27.45</v>
      </c>
      <c r="J705" s="34">
        <v>0.47</v>
      </c>
    </row>
    <row r="706" spans="1:10" ht="34.5" customHeight="1">
      <c r="A706" s="33" t="s">
        <v>88</v>
      </c>
      <c r="B706" s="17" t="s">
        <v>1451</v>
      </c>
      <c r="C706" s="18" t="s">
        <v>0</v>
      </c>
      <c r="D706" s="18" t="s">
        <v>1452</v>
      </c>
      <c r="E706" s="276" t="s">
        <v>254</v>
      </c>
      <c r="F706" s="276"/>
      <c r="G706" s="19" t="s">
        <v>39</v>
      </c>
      <c r="H706" s="20">
        <v>0.1055</v>
      </c>
      <c r="I706" s="21">
        <v>33.369999999999997</v>
      </c>
      <c r="J706" s="34">
        <v>3.52</v>
      </c>
    </row>
    <row r="707" spans="1:10" ht="34.5" customHeight="1">
      <c r="A707" s="39" t="s">
        <v>96</v>
      </c>
      <c r="B707" s="23" t="s">
        <v>1453</v>
      </c>
      <c r="C707" s="24" t="s">
        <v>0</v>
      </c>
      <c r="D707" s="24" t="s">
        <v>1454</v>
      </c>
      <c r="E707" s="274" t="s">
        <v>97</v>
      </c>
      <c r="F707" s="274"/>
      <c r="G707" s="25" t="s">
        <v>8</v>
      </c>
      <c r="H707" s="26">
        <v>2.5000000000000001E-2</v>
      </c>
      <c r="I707" s="27">
        <v>19.920000000000002</v>
      </c>
      <c r="J707" s="40">
        <v>0.498</v>
      </c>
    </row>
    <row r="708" spans="1:10" ht="34.5" customHeight="1">
      <c r="A708" s="39" t="s">
        <v>96</v>
      </c>
      <c r="B708" s="23" t="s">
        <v>1455</v>
      </c>
      <c r="C708" s="24" t="s">
        <v>0</v>
      </c>
      <c r="D708" s="24" t="s">
        <v>1456</v>
      </c>
      <c r="E708" s="274" t="s">
        <v>97</v>
      </c>
      <c r="F708" s="274"/>
      <c r="G708" s="25" t="s">
        <v>6</v>
      </c>
      <c r="H708" s="26">
        <v>2.8159999999999998</v>
      </c>
      <c r="I708" s="27">
        <v>0.21</v>
      </c>
      <c r="J708" s="40">
        <v>0.59136</v>
      </c>
    </row>
    <row r="709" spans="1:10">
      <c r="A709" s="35"/>
      <c r="B709" s="166"/>
      <c r="C709" s="166"/>
      <c r="D709" s="166"/>
      <c r="E709" s="166" t="s">
        <v>90</v>
      </c>
      <c r="F709" s="167">
        <v>5.82</v>
      </c>
      <c r="G709" s="166" t="s">
        <v>91</v>
      </c>
      <c r="H709" s="167">
        <v>0</v>
      </c>
      <c r="I709" s="166" t="s">
        <v>92</v>
      </c>
      <c r="J709" s="36">
        <v>5.82</v>
      </c>
    </row>
    <row r="710" spans="1:10">
      <c r="A710" s="35"/>
      <c r="B710" s="166"/>
      <c r="C710" s="166"/>
      <c r="D710" s="166"/>
      <c r="E710" s="166" t="s">
        <v>93</v>
      </c>
      <c r="F710" s="167">
        <v>3.56</v>
      </c>
      <c r="G710" s="166"/>
      <c r="H710" s="265" t="s">
        <v>94</v>
      </c>
      <c r="I710" s="265"/>
      <c r="J710" s="36">
        <v>19.39</v>
      </c>
    </row>
    <row r="711" spans="1:10" ht="15.75" thickBot="1">
      <c r="A711" s="111"/>
      <c r="B711" s="168"/>
      <c r="C711" s="168"/>
      <c r="D711" s="168"/>
      <c r="E711" s="168"/>
      <c r="F711" s="168"/>
      <c r="G711" s="168" t="s">
        <v>1253</v>
      </c>
      <c r="H711" s="169" t="s">
        <v>1547</v>
      </c>
      <c r="I711" s="168" t="s">
        <v>1255</v>
      </c>
      <c r="J711" s="116">
        <v>310.24</v>
      </c>
    </row>
    <row r="712" spans="1:10" ht="15" thickTop="1">
      <c r="A712" s="37"/>
      <c r="B712" s="22"/>
      <c r="C712" s="22"/>
      <c r="D712" s="22"/>
      <c r="E712" s="22"/>
      <c r="F712" s="22"/>
      <c r="G712" s="22"/>
      <c r="H712" s="22"/>
      <c r="I712" s="22"/>
      <c r="J712" s="38"/>
    </row>
    <row r="713" spans="1:10" ht="15">
      <c r="A713" s="29" t="s">
        <v>539</v>
      </c>
      <c r="B713" s="9" t="s">
        <v>31</v>
      </c>
      <c r="C713" s="8" t="s">
        <v>83</v>
      </c>
      <c r="D713" s="8" t="s">
        <v>32</v>
      </c>
      <c r="E713" s="271" t="s">
        <v>33</v>
      </c>
      <c r="F713" s="271"/>
      <c r="G713" s="10" t="s">
        <v>84</v>
      </c>
      <c r="H713" s="9" t="s">
        <v>85</v>
      </c>
      <c r="I713" s="9" t="s">
        <v>86</v>
      </c>
      <c r="J713" s="30" t="s">
        <v>87</v>
      </c>
    </row>
    <row r="714" spans="1:10" ht="28.5">
      <c r="A714" s="31" t="s">
        <v>23</v>
      </c>
      <c r="B714" s="12" t="s">
        <v>154</v>
      </c>
      <c r="C714" s="13" t="s">
        <v>0</v>
      </c>
      <c r="D714" s="13" t="s">
        <v>17</v>
      </c>
      <c r="E714" s="272" t="s">
        <v>951</v>
      </c>
      <c r="F714" s="272"/>
      <c r="G714" s="14" t="s">
        <v>8</v>
      </c>
      <c r="H714" s="15">
        <v>1</v>
      </c>
      <c r="I714" s="16">
        <v>13.51</v>
      </c>
      <c r="J714" s="32">
        <v>13.51</v>
      </c>
    </row>
    <row r="715" spans="1:10" ht="28.5">
      <c r="A715" s="33" t="s">
        <v>88</v>
      </c>
      <c r="B715" s="17" t="s">
        <v>1485</v>
      </c>
      <c r="C715" s="18" t="s">
        <v>0</v>
      </c>
      <c r="D715" s="18" t="s">
        <v>1486</v>
      </c>
      <c r="E715" s="276" t="s">
        <v>951</v>
      </c>
      <c r="F715" s="276"/>
      <c r="G715" s="19" t="s">
        <v>8</v>
      </c>
      <c r="H715" s="20">
        <v>1</v>
      </c>
      <c r="I715" s="21">
        <v>9.43</v>
      </c>
      <c r="J715" s="34">
        <v>9.43</v>
      </c>
    </row>
    <row r="716" spans="1:10" ht="34.5" customHeight="1">
      <c r="A716" s="33" t="s">
        <v>88</v>
      </c>
      <c r="B716" s="17" t="s">
        <v>1451</v>
      </c>
      <c r="C716" s="18" t="s">
        <v>0</v>
      </c>
      <c r="D716" s="18" t="s">
        <v>1452</v>
      </c>
      <c r="E716" s="276" t="s">
        <v>254</v>
      </c>
      <c r="F716" s="276"/>
      <c r="G716" s="19" t="s">
        <v>39</v>
      </c>
      <c r="H716" s="20">
        <v>8.3599999999999994E-2</v>
      </c>
      <c r="I716" s="21">
        <v>33.369999999999997</v>
      </c>
      <c r="J716" s="34">
        <v>2.78</v>
      </c>
    </row>
    <row r="717" spans="1:10" ht="34.5" customHeight="1">
      <c r="A717" s="33" t="s">
        <v>88</v>
      </c>
      <c r="B717" s="17" t="s">
        <v>1449</v>
      </c>
      <c r="C717" s="18" t="s">
        <v>0</v>
      </c>
      <c r="D717" s="18" t="s">
        <v>1450</v>
      </c>
      <c r="E717" s="276" t="s">
        <v>254</v>
      </c>
      <c r="F717" s="276"/>
      <c r="G717" s="19" t="s">
        <v>39</v>
      </c>
      <c r="H717" s="20">
        <v>1.3599999999999999E-2</v>
      </c>
      <c r="I717" s="21">
        <v>27.45</v>
      </c>
      <c r="J717" s="34">
        <v>0.37</v>
      </c>
    </row>
    <row r="718" spans="1:10" ht="34.5" customHeight="1">
      <c r="A718" s="39" t="s">
        <v>96</v>
      </c>
      <c r="B718" s="23" t="s">
        <v>1455</v>
      </c>
      <c r="C718" s="24" t="s">
        <v>0</v>
      </c>
      <c r="D718" s="24" t="s">
        <v>1456</v>
      </c>
      <c r="E718" s="274" t="s">
        <v>97</v>
      </c>
      <c r="F718" s="274"/>
      <c r="G718" s="25" t="s">
        <v>6</v>
      </c>
      <c r="H718" s="26">
        <v>2.1179999999999999</v>
      </c>
      <c r="I718" s="27">
        <v>0.21</v>
      </c>
      <c r="J718" s="40">
        <v>0.44478000000000001</v>
      </c>
    </row>
    <row r="719" spans="1:10" ht="34.5" customHeight="1">
      <c r="A719" s="39" t="s">
        <v>96</v>
      </c>
      <c r="B719" s="23" t="s">
        <v>1453</v>
      </c>
      <c r="C719" s="24" t="s">
        <v>0</v>
      </c>
      <c r="D719" s="24" t="s">
        <v>1454</v>
      </c>
      <c r="E719" s="274" t="s">
        <v>97</v>
      </c>
      <c r="F719" s="274"/>
      <c r="G719" s="25" t="s">
        <v>8</v>
      </c>
      <c r="H719" s="26">
        <v>2.5000000000000001E-2</v>
      </c>
      <c r="I719" s="27">
        <v>19.920000000000002</v>
      </c>
      <c r="J719" s="40">
        <v>0.498</v>
      </c>
    </row>
    <row r="720" spans="1:10">
      <c r="A720" s="35"/>
      <c r="B720" s="166"/>
      <c r="C720" s="166"/>
      <c r="D720" s="166"/>
      <c r="E720" s="166" t="s">
        <v>90</v>
      </c>
      <c r="F720" s="167">
        <v>4.1500000000000004</v>
      </c>
      <c r="G720" s="166" t="s">
        <v>91</v>
      </c>
      <c r="H720" s="167">
        <v>0</v>
      </c>
      <c r="I720" s="166" t="s">
        <v>92</v>
      </c>
      <c r="J720" s="36">
        <v>4.1500000000000004</v>
      </c>
    </row>
    <row r="721" spans="1:10">
      <c r="A721" s="35"/>
      <c r="B721" s="166"/>
      <c r="C721" s="166"/>
      <c r="D721" s="166"/>
      <c r="E721" s="166" t="s">
        <v>93</v>
      </c>
      <c r="F721" s="167">
        <v>3.04</v>
      </c>
      <c r="G721" s="166"/>
      <c r="H721" s="265" t="s">
        <v>94</v>
      </c>
      <c r="I721" s="265"/>
      <c r="J721" s="36">
        <v>16.55</v>
      </c>
    </row>
    <row r="722" spans="1:10" ht="15.75" thickBot="1">
      <c r="A722" s="111"/>
      <c r="B722" s="168"/>
      <c r="C722" s="168"/>
      <c r="D722" s="168"/>
      <c r="E722" s="168"/>
      <c r="F722" s="168"/>
      <c r="G722" s="168" t="s">
        <v>1253</v>
      </c>
      <c r="H722" s="169" t="s">
        <v>1548</v>
      </c>
      <c r="I722" s="168" t="s">
        <v>1255</v>
      </c>
      <c r="J722" s="116">
        <v>130508.34</v>
      </c>
    </row>
    <row r="723" spans="1:10" ht="15" thickTop="1">
      <c r="A723" s="37"/>
      <c r="B723" s="22"/>
      <c r="C723" s="22"/>
      <c r="D723" s="22"/>
      <c r="E723" s="22"/>
      <c r="F723" s="22"/>
      <c r="G723" s="22"/>
      <c r="H723" s="22"/>
      <c r="I723" s="22"/>
      <c r="J723" s="38"/>
    </row>
    <row r="724" spans="1:10" ht="15">
      <c r="A724" s="29" t="s">
        <v>540</v>
      </c>
      <c r="B724" s="9" t="s">
        <v>31</v>
      </c>
      <c r="C724" s="8" t="s">
        <v>83</v>
      </c>
      <c r="D724" s="8" t="s">
        <v>32</v>
      </c>
      <c r="E724" s="271" t="s">
        <v>33</v>
      </c>
      <c r="F724" s="271"/>
      <c r="G724" s="10" t="s">
        <v>84</v>
      </c>
      <c r="H724" s="9" t="s">
        <v>85</v>
      </c>
      <c r="I724" s="9" t="s">
        <v>86</v>
      </c>
      <c r="J724" s="30" t="s">
        <v>87</v>
      </c>
    </row>
    <row r="725" spans="1:10" ht="28.5">
      <c r="A725" s="31" t="s">
        <v>23</v>
      </c>
      <c r="B725" s="12" t="s">
        <v>153</v>
      </c>
      <c r="C725" s="13" t="s">
        <v>0</v>
      </c>
      <c r="D725" s="13" t="s">
        <v>15</v>
      </c>
      <c r="E725" s="272" t="s">
        <v>951</v>
      </c>
      <c r="F725" s="272"/>
      <c r="G725" s="14" t="s">
        <v>8</v>
      </c>
      <c r="H725" s="15">
        <v>1</v>
      </c>
      <c r="I725" s="16">
        <v>12.24</v>
      </c>
      <c r="J725" s="32">
        <v>12.24</v>
      </c>
    </row>
    <row r="726" spans="1:10" ht="28.5">
      <c r="A726" s="33" t="s">
        <v>88</v>
      </c>
      <c r="B726" s="17" t="s">
        <v>1451</v>
      </c>
      <c r="C726" s="18" t="s">
        <v>0</v>
      </c>
      <c r="D726" s="18" t="s">
        <v>1452</v>
      </c>
      <c r="E726" s="276" t="s">
        <v>254</v>
      </c>
      <c r="F726" s="276"/>
      <c r="G726" s="19" t="s">
        <v>39</v>
      </c>
      <c r="H726" s="20">
        <v>5.9700000000000003E-2</v>
      </c>
      <c r="I726" s="21">
        <v>33.369999999999997</v>
      </c>
      <c r="J726" s="34">
        <v>1.99</v>
      </c>
    </row>
    <row r="727" spans="1:10" ht="34.5" customHeight="1">
      <c r="A727" s="33" t="s">
        <v>88</v>
      </c>
      <c r="B727" s="17" t="s">
        <v>1449</v>
      </c>
      <c r="C727" s="18" t="s">
        <v>0</v>
      </c>
      <c r="D727" s="18" t="s">
        <v>1450</v>
      </c>
      <c r="E727" s="276" t="s">
        <v>254</v>
      </c>
      <c r="F727" s="276"/>
      <c r="G727" s="19" t="s">
        <v>39</v>
      </c>
      <c r="H727" s="20">
        <v>9.7999999999999997E-3</v>
      </c>
      <c r="I727" s="21">
        <v>27.45</v>
      </c>
      <c r="J727" s="34">
        <v>0.26</v>
      </c>
    </row>
    <row r="728" spans="1:10" ht="34.5" customHeight="1">
      <c r="A728" s="33" t="s">
        <v>88</v>
      </c>
      <c r="B728" s="17" t="s">
        <v>1549</v>
      </c>
      <c r="C728" s="18" t="s">
        <v>0</v>
      </c>
      <c r="D728" s="18" t="s">
        <v>1550</v>
      </c>
      <c r="E728" s="276" t="s">
        <v>951</v>
      </c>
      <c r="F728" s="276"/>
      <c r="G728" s="19" t="s">
        <v>8</v>
      </c>
      <c r="H728" s="20">
        <v>1</v>
      </c>
      <c r="I728" s="21">
        <v>9.23</v>
      </c>
      <c r="J728" s="34">
        <v>9.23</v>
      </c>
    </row>
    <row r="729" spans="1:10" ht="34.5" customHeight="1">
      <c r="A729" s="39" t="s">
        <v>96</v>
      </c>
      <c r="B729" s="23" t="s">
        <v>1455</v>
      </c>
      <c r="C729" s="24" t="s">
        <v>0</v>
      </c>
      <c r="D729" s="24" t="s">
        <v>1456</v>
      </c>
      <c r="E729" s="274" t="s">
        <v>97</v>
      </c>
      <c r="F729" s="274"/>
      <c r="G729" s="25" t="s">
        <v>6</v>
      </c>
      <c r="H729" s="26">
        <v>1.333</v>
      </c>
      <c r="I729" s="27">
        <v>0.21</v>
      </c>
      <c r="J729" s="40">
        <v>0.27993000000000001</v>
      </c>
    </row>
    <row r="730" spans="1:10" ht="34.5" customHeight="1">
      <c r="A730" s="39" t="s">
        <v>96</v>
      </c>
      <c r="B730" s="23" t="s">
        <v>1453</v>
      </c>
      <c r="C730" s="24" t="s">
        <v>0</v>
      </c>
      <c r="D730" s="24" t="s">
        <v>1454</v>
      </c>
      <c r="E730" s="274" t="s">
        <v>97</v>
      </c>
      <c r="F730" s="274"/>
      <c r="G730" s="25" t="s">
        <v>8</v>
      </c>
      <c r="H730" s="26">
        <v>2.5000000000000001E-2</v>
      </c>
      <c r="I730" s="27">
        <v>19.920000000000002</v>
      </c>
      <c r="J730" s="40">
        <v>0.498</v>
      </c>
    </row>
    <row r="731" spans="1:10">
      <c r="A731" s="35"/>
      <c r="B731" s="166"/>
      <c r="C731" s="166"/>
      <c r="D731" s="166"/>
      <c r="E731" s="166" t="s">
        <v>90</v>
      </c>
      <c r="F731" s="167">
        <v>2.66</v>
      </c>
      <c r="G731" s="166" t="s">
        <v>91</v>
      </c>
      <c r="H731" s="167">
        <v>0</v>
      </c>
      <c r="I731" s="166" t="s">
        <v>92</v>
      </c>
      <c r="J731" s="36">
        <v>2.66</v>
      </c>
    </row>
    <row r="732" spans="1:10">
      <c r="A732" s="35"/>
      <c r="B732" s="166"/>
      <c r="C732" s="166"/>
      <c r="D732" s="166"/>
      <c r="E732" s="166" t="s">
        <v>93</v>
      </c>
      <c r="F732" s="167">
        <v>2.75</v>
      </c>
      <c r="G732" s="166"/>
      <c r="H732" s="265" t="s">
        <v>94</v>
      </c>
      <c r="I732" s="265"/>
      <c r="J732" s="36">
        <v>14.99</v>
      </c>
    </row>
    <row r="733" spans="1:10" ht="15.75" thickBot="1">
      <c r="A733" s="111"/>
      <c r="B733" s="168"/>
      <c r="C733" s="168"/>
      <c r="D733" s="168"/>
      <c r="E733" s="168"/>
      <c r="F733" s="168"/>
      <c r="G733" s="168" t="s">
        <v>1253</v>
      </c>
      <c r="H733" s="169" t="s">
        <v>1551</v>
      </c>
      <c r="I733" s="168" t="s">
        <v>1255</v>
      </c>
      <c r="J733" s="116">
        <v>44811.11</v>
      </c>
    </row>
    <row r="734" spans="1:10" ht="15" thickTop="1">
      <c r="A734" s="37"/>
      <c r="B734" s="22"/>
      <c r="C734" s="22"/>
      <c r="D734" s="22"/>
      <c r="E734" s="22"/>
      <c r="F734" s="22"/>
      <c r="G734" s="22"/>
      <c r="H734" s="22"/>
      <c r="I734" s="22"/>
      <c r="J734" s="38"/>
    </row>
    <row r="735" spans="1:10" ht="15">
      <c r="A735" s="29" t="s">
        <v>541</v>
      </c>
      <c r="B735" s="9" t="s">
        <v>31</v>
      </c>
      <c r="C735" s="8" t="s">
        <v>83</v>
      </c>
      <c r="D735" s="8" t="s">
        <v>32</v>
      </c>
      <c r="E735" s="271" t="s">
        <v>33</v>
      </c>
      <c r="F735" s="271"/>
      <c r="G735" s="10" t="s">
        <v>84</v>
      </c>
      <c r="H735" s="9" t="s">
        <v>85</v>
      </c>
      <c r="I735" s="9" t="s">
        <v>86</v>
      </c>
      <c r="J735" s="30" t="s">
        <v>87</v>
      </c>
    </row>
    <row r="736" spans="1:10" ht="28.5">
      <c r="A736" s="31" t="s">
        <v>23</v>
      </c>
      <c r="B736" s="12" t="s">
        <v>152</v>
      </c>
      <c r="C736" s="13" t="s">
        <v>0</v>
      </c>
      <c r="D736" s="13" t="s">
        <v>16</v>
      </c>
      <c r="E736" s="272" t="s">
        <v>951</v>
      </c>
      <c r="F736" s="272"/>
      <c r="G736" s="14" t="s">
        <v>8</v>
      </c>
      <c r="H736" s="15">
        <v>1</v>
      </c>
      <c r="I736" s="16">
        <v>11.19</v>
      </c>
      <c r="J736" s="32">
        <v>11.19</v>
      </c>
    </row>
    <row r="737" spans="1:10" ht="28.5">
      <c r="A737" s="33" t="s">
        <v>88</v>
      </c>
      <c r="B737" s="17" t="s">
        <v>1497</v>
      </c>
      <c r="C737" s="18" t="s">
        <v>0</v>
      </c>
      <c r="D737" s="18" t="s">
        <v>1498</v>
      </c>
      <c r="E737" s="276" t="s">
        <v>951</v>
      </c>
      <c r="F737" s="276"/>
      <c r="G737" s="19" t="s">
        <v>8</v>
      </c>
      <c r="H737" s="20">
        <v>1</v>
      </c>
      <c r="I737" s="21">
        <v>9.0299999999999994</v>
      </c>
      <c r="J737" s="34">
        <v>9.0299999999999994</v>
      </c>
    </row>
    <row r="738" spans="1:10" ht="34.5" customHeight="1">
      <c r="A738" s="33" t="s">
        <v>88</v>
      </c>
      <c r="B738" s="17" t="s">
        <v>1451</v>
      </c>
      <c r="C738" s="18" t="s">
        <v>0</v>
      </c>
      <c r="D738" s="18" t="s">
        <v>1452</v>
      </c>
      <c r="E738" s="276" t="s">
        <v>254</v>
      </c>
      <c r="F738" s="276"/>
      <c r="G738" s="19" t="s">
        <v>39</v>
      </c>
      <c r="H738" s="20">
        <v>4.0300000000000002E-2</v>
      </c>
      <c r="I738" s="21">
        <v>33.369999999999997</v>
      </c>
      <c r="J738" s="34">
        <v>1.34</v>
      </c>
    </row>
    <row r="739" spans="1:10" ht="34.5" customHeight="1">
      <c r="A739" s="33" t="s">
        <v>88</v>
      </c>
      <c r="B739" s="17" t="s">
        <v>1449</v>
      </c>
      <c r="C739" s="18" t="s">
        <v>0</v>
      </c>
      <c r="D739" s="18" t="s">
        <v>1450</v>
      </c>
      <c r="E739" s="276" t="s">
        <v>254</v>
      </c>
      <c r="F739" s="276"/>
      <c r="G739" s="19" t="s">
        <v>39</v>
      </c>
      <c r="H739" s="20">
        <v>6.6E-3</v>
      </c>
      <c r="I739" s="21">
        <v>27.45</v>
      </c>
      <c r="J739" s="34">
        <v>0.18</v>
      </c>
    </row>
    <row r="740" spans="1:10" ht="34.5" customHeight="1">
      <c r="A740" s="39" t="s">
        <v>96</v>
      </c>
      <c r="B740" s="23" t="s">
        <v>1455</v>
      </c>
      <c r="C740" s="24" t="s">
        <v>0</v>
      </c>
      <c r="D740" s="24" t="s">
        <v>1456</v>
      </c>
      <c r="E740" s="274" t="s">
        <v>97</v>
      </c>
      <c r="F740" s="274"/>
      <c r="G740" s="25" t="s">
        <v>6</v>
      </c>
      <c r="H740" s="26">
        <v>0.72799999999999998</v>
      </c>
      <c r="I740" s="27">
        <v>0.21</v>
      </c>
      <c r="J740" s="40">
        <v>0.15287999999999999</v>
      </c>
    </row>
    <row r="741" spans="1:10" ht="34.5" customHeight="1">
      <c r="A741" s="39" t="s">
        <v>96</v>
      </c>
      <c r="B741" s="23" t="s">
        <v>1453</v>
      </c>
      <c r="C741" s="24" t="s">
        <v>0</v>
      </c>
      <c r="D741" s="24" t="s">
        <v>1454</v>
      </c>
      <c r="E741" s="274" t="s">
        <v>97</v>
      </c>
      <c r="F741" s="274"/>
      <c r="G741" s="25" t="s">
        <v>8</v>
      </c>
      <c r="H741" s="26">
        <v>2.5000000000000001E-2</v>
      </c>
      <c r="I741" s="27">
        <v>19.920000000000002</v>
      </c>
      <c r="J741" s="40">
        <v>0.498</v>
      </c>
    </row>
    <row r="742" spans="1:10">
      <c r="A742" s="35"/>
      <c r="B742" s="166"/>
      <c r="C742" s="166"/>
      <c r="D742" s="166"/>
      <c r="E742" s="166" t="s">
        <v>90</v>
      </c>
      <c r="F742" s="167">
        <v>1.65</v>
      </c>
      <c r="G742" s="166" t="s">
        <v>91</v>
      </c>
      <c r="H742" s="167">
        <v>0</v>
      </c>
      <c r="I742" s="166" t="s">
        <v>92</v>
      </c>
      <c r="J742" s="36">
        <v>1.65</v>
      </c>
    </row>
    <row r="743" spans="1:10">
      <c r="A743" s="35"/>
      <c r="B743" s="166"/>
      <c r="C743" s="166"/>
      <c r="D743" s="166"/>
      <c r="E743" s="166" t="s">
        <v>93</v>
      </c>
      <c r="F743" s="167">
        <v>2.5099999999999998</v>
      </c>
      <c r="G743" s="166"/>
      <c r="H743" s="265" t="s">
        <v>94</v>
      </c>
      <c r="I743" s="265"/>
      <c r="J743" s="36">
        <v>13.7</v>
      </c>
    </row>
    <row r="744" spans="1:10" ht="15.75" thickBot="1">
      <c r="A744" s="111"/>
      <c r="B744" s="168"/>
      <c r="C744" s="168"/>
      <c r="D744" s="168"/>
      <c r="E744" s="168"/>
      <c r="F744" s="168"/>
      <c r="G744" s="168" t="s">
        <v>1253</v>
      </c>
      <c r="H744" s="169" t="s">
        <v>1552</v>
      </c>
      <c r="I744" s="168" t="s">
        <v>1255</v>
      </c>
      <c r="J744" s="116">
        <v>19315.63</v>
      </c>
    </row>
    <row r="745" spans="1:10" ht="15" thickTop="1">
      <c r="A745" s="37"/>
      <c r="B745" s="22"/>
      <c r="C745" s="22"/>
      <c r="D745" s="22"/>
      <c r="E745" s="22"/>
      <c r="F745" s="22"/>
      <c r="G745" s="22"/>
      <c r="H745" s="22"/>
      <c r="I745" s="22"/>
      <c r="J745" s="38"/>
    </row>
    <row r="746" spans="1:10" ht="15">
      <c r="A746" s="29" t="s">
        <v>542</v>
      </c>
      <c r="B746" s="9" t="s">
        <v>31</v>
      </c>
      <c r="C746" s="8" t="s">
        <v>83</v>
      </c>
      <c r="D746" s="8" t="s">
        <v>32</v>
      </c>
      <c r="E746" s="271" t="s">
        <v>33</v>
      </c>
      <c r="F746" s="271"/>
      <c r="G746" s="10" t="s">
        <v>84</v>
      </c>
      <c r="H746" s="9" t="s">
        <v>85</v>
      </c>
      <c r="I746" s="9" t="s">
        <v>86</v>
      </c>
      <c r="J746" s="30" t="s">
        <v>87</v>
      </c>
    </row>
    <row r="747" spans="1:10" ht="28.5">
      <c r="A747" s="31" t="s">
        <v>23</v>
      </c>
      <c r="B747" s="12" t="s">
        <v>543</v>
      </c>
      <c r="C747" s="13" t="s">
        <v>0</v>
      </c>
      <c r="D747" s="13" t="s">
        <v>544</v>
      </c>
      <c r="E747" s="272" t="s">
        <v>951</v>
      </c>
      <c r="F747" s="272"/>
      <c r="G747" s="14" t="s">
        <v>8</v>
      </c>
      <c r="H747" s="15">
        <v>1</v>
      </c>
      <c r="I747" s="16">
        <v>9.7899999999999991</v>
      </c>
      <c r="J747" s="32">
        <v>9.7899999999999991</v>
      </c>
    </row>
    <row r="748" spans="1:10" ht="28.5">
      <c r="A748" s="33" t="s">
        <v>88</v>
      </c>
      <c r="B748" s="17" t="s">
        <v>556</v>
      </c>
      <c r="C748" s="18" t="s">
        <v>0</v>
      </c>
      <c r="D748" s="18" t="s">
        <v>557</v>
      </c>
      <c r="E748" s="276" t="s">
        <v>951</v>
      </c>
      <c r="F748" s="276"/>
      <c r="G748" s="19" t="s">
        <v>8</v>
      </c>
      <c r="H748" s="20">
        <v>1</v>
      </c>
      <c r="I748" s="21">
        <v>8.26</v>
      </c>
      <c r="J748" s="34">
        <v>8.26</v>
      </c>
    </row>
    <row r="749" spans="1:10" ht="28.5">
      <c r="A749" s="33" t="s">
        <v>88</v>
      </c>
      <c r="B749" s="17" t="s">
        <v>1451</v>
      </c>
      <c r="C749" s="18" t="s">
        <v>0</v>
      </c>
      <c r="D749" s="18" t="s">
        <v>1452</v>
      </c>
      <c r="E749" s="276" t="s">
        <v>254</v>
      </c>
      <c r="F749" s="276"/>
      <c r="G749" s="19" t="s">
        <v>39</v>
      </c>
      <c r="H749" s="20">
        <v>2.5899999999999999E-2</v>
      </c>
      <c r="I749" s="21">
        <v>33.369999999999997</v>
      </c>
      <c r="J749" s="34">
        <v>0.86</v>
      </c>
    </row>
    <row r="750" spans="1:10" ht="34.5" customHeight="1">
      <c r="A750" s="33" t="s">
        <v>88</v>
      </c>
      <c r="B750" s="17" t="s">
        <v>1449</v>
      </c>
      <c r="C750" s="18" t="s">
        <v>0</v>
      </c>
      <c r="D750" s="18" t="s">
        <v>1450</v>
      </c>
      <c r="E750" s="276" t="s">
        <v>254</v>
      </c>
      <c r="F750" s="276"/>
      <c r="G750" s="19" t="s">
        <v>39</v>
      </c>
      <c r="H750" s="20">
        <v>4.1999999999999997E-3</v>
      </c>
      <c r="I750" s="21">
        <v>27.45</v>
      </c>
      <c r="J750" s="34">
        <v>0.11</v>
      </c>
    </row>
    <row r="751" spans="1:10" ht="34.5" customHeight="1">
      <c r="A751" s="39" t="s">
        <v>96</v>
      </c>
      <c r="B751" s="23" t="s">
        <v>1453</v>
      </c>
      <c r="C751" s="24" t="s">
        <v>0</v>
      </c>
      <c r="D751" s="24" t="s">
        <v>1454</v>
      </c>
      <c r="E751" s="274" t="s">
        <v>97</v>
      </c>
      <c r="F751" s="274"/>
      <c r="G751" s="25" t="s">
        <v>8</v>
      </c>
      <c r="H751" s="26">
        <v>2.5000000000000001E-2</v>
      </c>
      <c r="I751" s="27">
        <v>19.920000000000002</v>
      </c>
      <c r="J751" s="40">
        <v>0.498</v>
      </c>
    </row>
    <row r="752" spans="1:10" ht="34.5" customHeight="1">
      <c r="A752" s="39" t="s">
        <v>96</v>
      </c>
      <c r="B752" s="23" t="s">
        <v>1455</v>
      </c>
      <c r="C752" s="24" t="s">
        <v>0</v>
      </c>
      <c r="D752" s="24" t="s">
        <v>1456</v>
      </c>
      <c r="E752" s="274" t="s">
        <v>97</v>
      </c>
      <c r="F752" s="274"/>
      <c r="G752" s="25" t="s">
        <v>6</v>
      </c>
      <c r="H752" s="26">
        <v>0.35699999999999998</v>
      </c>
      <c r="I752" s="27">
        <v>0.21</v>
      </c>
      <c r="J752" s="40">
        <v>7.4969999999999995E-2</v>
      </c>
    </row>
    <row r="753" spans="1:10">
      <c r="A753" s="35"/>
      <c r="B753" s="166"/>
      <c r="C753" s="166"/>
      <c r="D753" s="166"/>
      <c r="E753" s="166" t="s">
        <v>90</v>
      </c>
      <c r="F753" s="167">
        <v>1</v>
      </c>
      <c r="G753" s="166" t="s">
        <v>91</v>
      </c>
      <c r="H753" s="167">
        <v>0</v>
      </c>
      <c r="I753" s="166" t="s">
        <v>92</v>
      </c>
      <c r="J753" s="36">
        <v>1</v>
      </c>
    </row>
    <row r="754" spans="1:10">
      <c r="A754" s="35"/>
      <c r="B754" s="166"/>
      <c r="C754" s="166"/>
      <c r="D754" s="166"/>
      <c r="E754" s="166" t="s">
        <v>93</v>
      </c>
      <c r="F754" s="167">
        <v>2.2000000000000002</v>
      </c>
      <c r="G754" s="166"/>
      <c r="H754" s="265" t="s">
        <v>94</v>
      </c>
      <c r="I754" s="265"/>
      <c r="J754" s="36">
        <v>11.99</v>
      </c>
    </row>
    <row r="755" spans="1:10" ht="15.75" thickBot="1">
      <c r="A755" s="111"/>
      <c r="B755" s="168"/>
      <c r="C755" s="168"/>
      <c r="D755" s="168"/>
      <c r="E755" s="168"/>
      <c r="F755" s="168"/>
      <c r="G755" s="168" t="s">
        <v>1253</v>
      </c>
      <c r="H755" s="169" t="s">
        <v>1553</v>
      </c>
      <c r="I755" s="168" t="s">
        <v>1255</v>
      </c>
      <c r="J755" s="116">
        <v>2338.0500000000002</v>
      </c>
    </row>
    <row r="756" spans="1:10" ht="15" thickTop="1">
      <c r="A756" s="37"/>
      <c r="B756" s="22"/>
      <c r="C756" s="22"/>
      <c r="D756" s="22"/>
      <c r="E756" s="22"/>
      <c r="F756" s="22"/>
      <c r="G756" s="22"/>
      <c r="H756" s="22"/>
      <c r="I756" s="22"/>
      <c r="J756" s="38"/>
    </row>
    <row r="757" spans="1:10" ht="15">
      <c r="A757" s="29" t="s">
        <v>545</v>
      </c>
      <c r="B757" s="9" t="s">
        <v>31</v>
      </c>
      <c r="C757" s="8" t="s">
        <v>83</v>
      </c>
      <c r="D757" s="8" t="s">
        <v>32</v>
      </c>
      <c r="E757" s="271" t="s">
        <v>33</v>
      </c>
      <c r="F757" s="271"/>
      <c r="G757" s="10" t="s">
        <v>84</v>
      </c>
      <c r="H757" s="9" t="s">
        <v>85</v>
      </c>
      <c r="I757" s="9" t="s">
        <v>86</v>
      </c>
      <c r="J757" s="30" t="s">
        <v>87</v>
      </c>
    </row>
    <row r="758" spans="1:10" ht="42.75">
      <c r="A758" s="31" t="s">
        <v>23</v>
      </c>
      <c r="B758" s="12" t="s">
        <v>546</v>
      </c>
      <c r="C758" s="13" t="s">
        <v>0</v>
      </c>
      <c r="D758" s="13" t="s">
        <v>547</v>
      </c>
      <c r="E758" s="272" t="s">
        <v>1492</v>
      </c>
      <c r="F758" s="272"/>
      <c r="G758" s="14" t="s">
        <v>22</v>
      </c>
      <c r="H758" s="15">
        <v>1</v>
      </c>
      <c r="I758" s="16">
        <v>48.03</v>
      </c>
      <c r="J758" s="32">
        <v>48.03</v>
      </c>
    </row>
    <row r="759" spans="1:10" ht="28.5">
      <c r="A759" s="33" t="s">
        <v>88</v>
      </c>
      <c r="B759" s="17" t="s">
        <v>1259</v>
      </c>
      <c r="C759" s="18" t="s">
        <v>0</v>
      </c>
      <c r="D759" s="18" t="s">
        <v>1260</v>
      </c>
      <c r="E759" s="276" t="s">
        <v>254</v>
      </c>
      <c r="F759" s="276"/>
      <c r="G759" s="19" t="s">
        <v>39</v>
      </c>
      <c r="H759" s="20">
        <v>0.108</v>
      </c>
      <c r="I759" s="21">
        <v>27.03</v>
      </c>
      <c r="J759" s="34">
        <v>2.91</v>
      </c>
    </row>
    <row r="760" spans="1:10" ht="28.5">
      <c r="A760" s="33" t="s">
        <v>88</v>
      </c>
      <c r="B760" s="17" t="s">
        <v>1243</v>
      </c>
      <c r="C760" s="18" t="s">
        <v>0</v>
      </c>
      <c r="D760" s="18" t="s">
        <v>1244</v>
      </c>
      <c r="E760" s="276" t="s">
        <v>254</v>
      </c>
      <c r="F760" s="276"/>
      <c r="G760" s="19" t="s">
        <v>39</v>
      </c>
      <c r="H760" s="20">
        <v>0.58699999999999997</v>
      </c>
      <c r="I760" s="21">
        <v>32.89</v>
      </c>
      <c r="J760" s="34">
        <v>19.3</v>
      </c>
    </row>
    <row r="761" spans="1:10" ht="28.5">
      <c r="A761" s="33" t="s">
        <v>88</v>
      </c>
      <c r="B761" s="17" t="s">
        <v>1554</v>
      </c>
      <c r="C761" s="18" t="s">
        <v>0</v>
      </c>
      <c r="D761" s="18" t="s">
        <v>1555</v>
      </c>
      <c r="E761" s="276" t="s">
        <v>1492</v>
      </c>
      <c r="F761" s="276"/>
      <c r="G761" s="19" t="s">
        <v>22</v>
      </c>
      <c r="H761" s="20">
        <v>0.245</v>
      </c>
      <c r="I761" s="21">
        <v>52.95</v>
      </c>
      <c r="J761" s="34">
        <v>12.97</v>
      </c>
    </row>
    <row r="762" spans="1:10" ht="34.5" customHeight="1">
      <c r="A762" s="39" t="s">
        <v>96</v>
      </c>
      <c r="B762" s="23" t="s">
        <v>1558</v>
      </c>
      <c r="C762" s="24" t="s">
        <v>0</v>
      </c>
      <c r="D762" s="24" t="s">
        <v>1559</v>
      </c>
      <c r="E762" s="274" t="s">
        <v>97</v>
      </c>
      <c r="F762" s="274"/>
      <c r="G762" s="25" t="s">
        <v>7</v>
      </c>
      <c r="H762" s="26">
        <v>3.7999999999999999E-2</v>
      </c>
      <c r="I762" s="27">
        <v>133.03</v>
      </c>
      <c r="J762" s="40">
        <v>5.0551399999999997</v>
      </c>
    </row>
    <row r="763" spans="1:10" ht="34.5" customHeight="1">
      <c r="A763" s="39" t="s">
        <v>96</v>
      </c>
      <c r="B763" s="23" t="s">
        <v>1556</v>
      </c>
      <c r="C763" s="24" t="s">
        <v>0</v>
      </c>
      <c r="D763" s="24" t="s">
        <v>1557</v>
      </c>
      <c r="E763" s="274" t="s">
        <v>1538</v>
      </c>
      <c r="F763" s="274"/>
      <c r="G763" s="25" t="s">
        <v>1539</v>
      </c>
      <c r="H763" s="26">
        <v>0.39700000000000002</v>
      </c>
      <c r="I763" s="27">
        <v>19.52</v>
      </c>
      <c r="J763" s="40">
        <v>7.7494399999999999</v>
      </c>
    </row>
    <row r="764" spans="1:10" ht="34.5" customHeight="1">
      <c r="A764" s="39" t="s">
        <v>96</v>
      </c>
      <c r="B764" s="23" t="s">
        <v>1460</v>
      </c>
      <c r="C764" s="24" t="s">
        <v>0</v>
      </c>
      <c r="D764" s="24" t="s">
        <v>1461</v>
      </c>
      <c r="E764" s="274" t="s">
        <v>97</v>
      </c>
      <c r="F764" s="274"/>
      <c r="G764" s="25" t="s">
        <v>42</v>
      </c>
      <c r="H764" s="26">
        <v>0.01</v>
      </c>
      <c r="I764" s="27">
        <v>6.19</v>
      </c>
      <c r="J764" s="40">
        <v>6.1899999999999997E-2</v>
      </c>
    </row>
    <row r="765" spans="1:10" ht="34.5" customHeight="1">
      <c r="A765" s="35"/>
      <c r="B765" s="166"/>
      <c r="C765" s="166"/>
      <c r="D765" s="166"/>
      <c r="E765" s="166" t="s">
        <v>90</v>
      </c>
      <c r="F765" s="167">
        <v>17.82</v>
      </c>
      <c r="G765" s="166" t="s">
        <v>91</v>
      </c>
      <c r="H765" s="167">
        <v>0</v>
      </c>
      <c r="I765" s="166" t="s">
        <v>92</v>
      </c>
      <c r="J765" s="36">
        <v>17.82</v>
      </c>
    </row>
    <row r="766" spans="1:10" ht="34.5" customHeight="1">
      <c r="A766" s="35"/>
      <c r="B766" s="166"/>
      <c r="C766" s="166"/>
      <c r="D766" s="166"/>
      <c r="E766" s="166" t="s">
        <v>93</v>
      </c>
      <c r="F766" s="167">
        <v>10.79</v>
      </c>
      <c r="G766" s="166"/>
      <c r="H766" s="265" t="s">
        <v>94</v>
      </c>
      <c r="I766" s="265"/>
      <c r="J766" s="36">
        <v>58.82</v>
      </c>
    </row>
    <row r="767" spans="1:10" ht="15.75" thickBot="1">
      <c r="A767" s="111"/>
      <c r="B767" s="168"/>
      <c r="C767" s="168"/>
      <c r="D767" s="168"/>
      <c r="E767" s="168"/>
      <c r="F767" s="168"/>
      <c r="G767" s="168" t="s">
        <v>1253</v>
      </c>
      <c r="H767" s="169" t="s">
        <v>1560</v>
      </c>
      <c r="I767" s="168" t="s">
        <v>1255</v>
      </c>
      <c r="J767" s="116">
        <v>114586.65</v>
      </c>
    </row>
    <row r="768" spans="1:10" ht="15" thickTop="1">
      <c r="A768" s="37"/>
      <c r="B768" s="22"/>
      <c r="C768" s="22"/>
      <c r="D768" s="22"/>
      <c r="E768" s="22"/>
      <c r="F768" s="22"/>
      <c r="G768" s="22"/>
      <c r="H768" s="22"/>
      <c r="I768" s="22"/>
      <c r="J768" s="38"/>
    </row>
    <row r="769" spans="1:10" ht="15">
      <c r="A769" s="29" t="s">
        <v>548</v>
      </c>
      <c r="B769" s="9" t="s">
        <v>31</v>
      </c>
      <c r="C769" s="8" t="s">
        <v>83</v>
      </c>
      <c r="D769" s="8" t="s">
        <v>32</v>
      </c>
      <c r="E769" s="271" t="s">
        <v>33</v>
      </c>
      <c r="F769" s="271"/>
      <c r="G769" s="10" t="s">
        <v>84</v>
      </c>
      <c r="H769" s="9" t="s">
        <v>85</v>
      </c>
      <c r="I769" s="9" t="s">
        <v>86</v>
      </c>
      <c r="J769" s="30" t="s">
        <v>87</v>
      </c>
    </row>
    <row r="770" spans="1:10" ht="42.75">
      <c r="A770" s="31" t="s">
        <v>23</v>
      </c>
      <c r="B770" s="12" t="s">
        <v>29</v>
      </c>
      <c r="C770" s="13" t="s">
        <v>0</v>
      </c>
      <c r="D770" s="13" t="s">
        <v>14</v>
      </c>
      <c r="E770" s="272" t="s">
        <v>1495</v>
      </c>
      <c r="F770" s="272"/>
      <c r="G770" s="14" t="s">
        <v>24</v>
      </c>
      <c r="H770" s="15">
        <v>1</v>
      </c>
      <c r="I770" s="16">
        <v>713.65</v>
      </c>
      <c r="J770" s="32">
        <v>713.65</v>
      </c>
    </row>
    <row r="771" spans="1:10" ht="28.5">
      <c r="A771" s="33" t="s">
        <v>88</v>
      </c>
      <c r="B771" s="17" t="s">
        <v>99</v>
      </c>
      <c r="C771" s="18" t="s">
        <v>0</v>
      </c>
      <c r="D771" s="18" t="s">
        <v>41</v>
      </c>
      <c r="E771" s="276" t="s">
        <v>255</v>
      </c>
      <c r="F771" s="276"/>
      <c r="G771" s="19" t="s">
        <v>36</v>
      </c>
      <c r="H771" s="20">
        <v>0.13100000000000001</v>
      </c>
      <c r="I771" s="21">
        <v>0.56000000000000005</v>
      </c>
      <c r="J771" s="34">
        <v>7.0000000000000007E-2</v>
      </c>
    </row>
    <row r="772" spans="1:10" ht="28.5">
      <c r="A772" s="33" t="s">
        <v>88</v>
      </c>
      <c r="B772" s="17" t="s">
        <v>89</v>
      </c>
      <c r="C772" s="18" t="s">
        <v>0</v>
      </c>
      <c r="D772" s="18" t="s">
        <v>38</v>
      </c>
      <c r="E772" s="276" t="s">
        <v>254</v>
      </c>
      <c r="F772" s="276"/>
      <c r="G772" s="19" t="s">
        <v>39</v>
      </c>
      <c r="H772" s="20">
        <v>0.82599999999999996</v>
      </c>
      <c r="I772" s="21">
        <v>24.88</v>
      </c>
      <c r="J772" s="34">
        <v>20.55</v>
      </c>
    </row>
    <row r="773" spans="1:10" ht="28.5">
      <c r="A773" s="33" t="s">
        <v>88</v>
      </c>
      <c r="B773" s="17" t="s">
        <v>95</v>
      </c>
      <c r="C773" s="18" t="s">
        <v>0</v>
      </c>
      <c r="D773" s="18" t="s">
        <v>43</v>
      </c>
      <c r="E773" s="276" t="s">
        <v>254</v>
      </c>
      <c r="F773" s="276"/>
      <c r="G773" s="19" t="s">
        <v>39</v>
      </c>
      <c r="H773" s="20">
        <v>0.753</v>
      </c>
      <c r="I773" s="21">
        <v>33.619999999999997</v>
      </c>
      <c r="J773" s="34">
        <v>25.31</v>
      </c>
    </row>
    <row r="774" spans="1:10" ht="34.5" customHeight="1">
      <c r="A774" s="33" t="s">
        <v>88</v>
      </c>
      <c r="B774" s="17" t="s">
        <v>98</v>
      </c>
      <c r="C774" s="18" t="s">
        <v>0</v>
      </c>
      <c r="D774" s="18" t="s">
        <v>40</v>
      </c>
      <c r="E774" s="276" t="s">
        <v>255</v>
      </c>
      <c r="F774" s="276"/>
      <c r="G774" s="19" t="s">
        <v>37</v>
      </c>
      <c r="H774" s="20">
        <v>0.12</v>
      </c>
      <c r="I774" s="21">
        <v>1.49</v>
      </c>
      <c r="J774" s="34">
        <v>0.17</v>
      </c>
    </row>
    <row r="775" spans="1:10" ht="28.5">
      <c r="A775" s="33" t="s">
        <v>88</v>
      </c>
      <c r="B775" s="17" t="s">
        <v>1243</v>
      </c>
      <c r="C775" s="18" t="s">
        <v>0</v>
      </c>
      <c r="D775" s="18" t="s">
        <v>1244</v>
      </c>
      <c r="E775" s="276" t="s">
        <v>254</v>
      </c>
      <c r="F775" s="276"/>
      <c r="G775" s="19" t="s">
        <v>39</v>
      </c>
      <c r="H775" s="20">
        <v>0.125</v>
      </c>
      <c r="I775" s="21">
        <v>32.89</v>
      </c>
      <c r="J775" s="34">
        <v>4.1100000000000003</v>
      </c>
    </row>
    <row r="776" spans="1:10" ht="42.75">
      <c r="A776" s="39" t="s">
        <v>96</v>
      </c>
      <c r="B776" s="23" t="s">
        <v>100</v>
      </c>
      <c r="C776" s="24" t="s">
        <v>0</v>
      </c>
      <c r="D776" s="24" t="s">
        <v>101</v>
      </c>
      <c r="E776" s="274" t="s">
        <v>97</v>
      </c>
      <c r="F776" s="274"/>
      <c r="G776" s="25" t="s">
        <v>24</v>
      </c>
      <c r="H776" s="26">
        <v>1.103</v>
      </c>
      <c r="I776" s="27">
        <v>601.49</v>
      </c>
      <c r="J776" s="40">
        <v>663.44347000000005</v>
      </c>
    </row>
    <row r="777" spans="1:10">
      <c r="A777" s="35"/>
      <c r="B777" s="166"/>
      <c r="C777" s="166"/>
      <c r="D777" s="166"/>
      <c r="E777" s="166" t="s">
        <v>90</v>
      </c>
      <c r="F777" s="167">
        <v>37.76</v>
      </c>
      <c r="G777" s="166" t="s">
        <v>91</v>
      </c>
      <c r="H777" s="167">
        <v>0</v>
      </c>
      <c r="I777" s="166" t="s">
        <v>92</v>
      </c>
      <c r="J777" s="36">
        <v>37.76</v>
      </c>
    </row>
    <row r="778" spans="1:10">
      <c r="A778" s="35"/>
      <c r="B778" s="166"/>
      <c r="C778" s="166"/>
      <c r="D778" s="166"/>
      <c r="E778" s="166" t="s">
        <v>93</v>
      </c>
      <c r="F778" s="167">
        <v>160.36000000000001</v>
      </c>
      <c r="G778" s="166"/>
      <c r="H778" s="265" t="s">
        <v>94</v>
      </c>
      <c r="I778" s="265"/>
      <c r="J778" s="36">
        <v>874.01</v>
      </c>
    </row>
    <row r="779" spans="1:10" ht="15.75" thickBot="1">
      <c r="A779" s="111"/>
      <c r="B779" s="168"/>
      <c r="C779" s="168"/>
      <c r="D779" s="168"/>
      <c r="E779" s="168"/>
      <c r="F779" s="168"/>
      <c r="G779" s="168" t="s">
        <v>1253</v>
      </c>
      <c r="H779" s="169" t="s">
        <v>1120</v>
      </c>
      <c r="I779" s="168" t="s">
        <v>1255</v>
      </c>
      <c r="J779" s="116">
        <v>220451.54</v>
      </c>
    </row>
    <row r="780" spans="1:10" ht="15" thickTop="1">
      <c r="A780" s="37"/>
      <c r="B780" s="22"/>
      <c r="C780" s="22"/>
      <c r="D780" s="22"/>
      <c r="E780" s="22"/>
      <c r="F780" s="22"/>
      <c r="G780" s="22"/>
      <c r="H780" s="22"/>
      <c r="I780" s="22"/>
      <c r="J780" s="38"/>
    </row>
    <row r="781" spans="1:10" ht="34.5" customHeight="1">
      <c r="A781" s="102" t="s">
        <v>549</v>
      </c>
      <c r="B781" s="89"/>
      <c r="C781" s="89"/>
      <c r="D781" s="89" t="s">
        <v>550</v>
      </c>
      <c r="E781" s="89"/>
      <c r="F781" s="280"/>
      <c r="G781" s="280"/>
      <c r="H781" s="90"/>
      <c r="I781" s="89"/>
      <c r="J781" s="115">
        <v>152142.57</v>
      </c>
    </row>
    <row r="782" spans="1:10" ht="15">
      <c r="A782" s="29" t="s">
        <v>551</v>
      </c>
      <c r="B782" s="9" t="s">
        <v>31</v>
      </c>
      <c r="C782" s="8" t="s">
        <v>83</v>
      </c>
      <c r="D782" s="8" t="s">
        <v>32</v>
      </c>
      <c r="E782" s="271" t="s">
        <v>33</v>
      </c>
      <c r="F782" s="271"/>
      <c r="G782" s="10" t="s">
        <v>84</v>
      </c>
      <c r="H782" s="9" t="s">
        <v>85</v>
      </c>
      <c r="I782" s="9" t="s">
        <v>86</v>
      </c>
      <c r="J782" s="30" t="s">
        <v>87</v>
      </c>
    </row>
    <row r="783" spans="1:10" ht="34.5" customHeight="1">
      <c r="A783" s="31" t="s">
        <v>23</v>
      </c>
      <c r="B783" s="12" t="s">
        <v>2675</v>
      </c>
      <c r="C783" s="13" t="s">
        <v>73</v>
      </c>
      <c r="D783" s="13" t="s">
        <v>2676</v>
      </c>
      <c r="E783" s="272" t="s">
        <v>34</v>
      </c>
      <c r="F783" s="272"/>
      <c r="G783" s="14" t="s">
        <v>22</v>
      </c>
      <c r="H783" s="15">
        <v>1</v>
      </c>
      <c r="I783" s="16">
        <v>278.99</v>
      </c>
      <c r="J783" s="32">
        <v>278.99</v>
      </c>
    </row>
    <row r="784" spans="1:10" ht="15">
      <c r="A784" s="266"/>
      <c r="B784" s="267"/>
      <c r="C784" s="267"/>
      <c r="D784" s="267"/>
      <c r="E784" s="267"/>
      <c r="F784" s="267" t="s">
        <v>1017</v>
      </c>
      <c r="G784" s="267"/>
      <c r="H784" s="267"/>
      <c r="I784" s="267"/>
      <c r="J784" s="53">
        <v>0</v>
      </c>
    </row>
    <row r="785" spans="1:10" ht="15">
      <c r="A785" s="266"/>
      <c r="B785" s="267"/>
      <c r="C785" s="267"/>
      <c r="D785" s="267"/>
      <c r="E785" s="267"/>
      <c r="F785" s="267" t="s">
        <v>1018</v>
      </c>
      <c r="G785" s="267"/>
      <c r="H785" s="267"/>
      <c r="I785" s="267"/>
      <c r="J785" s="53">
        <v>1</v>
      </c>
    </row>
    <row r="786" spans="1:10" ht="15">
      <c r="A786" s="266"/>
      <c r="B786" s="267"/>
      <c r="C786" s="267"/>
      <c r="D786" s="267"/>
      <c r="E786" s="267"/>
      <c r="F786" s="267" t="s">
        <v>1019</v>
      </c>
      <c r="G786" s="267"/>
      <c r="H786" s="267"/>
      <c r="I786" s="267"/>
      <c r="J786" s="53">
        <v>0</v>
      </c>
    </row>
    <row r="787" spans="1:10" ht="15">
      <c r="A787" s="29" t="s">
        <v>1020</v>
      </c>
      <c r="B787" s="9" t="s">
        <v>31</v>
      </c>
      <c r="C787" s="8" t="s">
        <v>83</v>
      </c>
      <c r="D787" s="8" t="s">
        <v>1021</v>
      </c>
      <c r="E787" s="9" t="s">
        <v>1022</v>
      </c>
      <c r="F787" s="9" t="s">
        <v>1023</v>
      </c>
      <c r="G787" s="9" t="s">
        <v>1024</v>
      </c>
      <c r="H787" s="9"/>
      <c r="I787" s="9"/>
      <c r="J787" s="30" t="s">
        <v>1025</v>
      </c>
    </row>
    <row r="788" spans="1:10" ht="28.5">
      <c r="A788" s="33" t="s">
        <v>23</v>
      </c>
      <c r="B788" s="17" t="s">
        <v>2993</v>
      </c>
      <c r="C788" s="18" t="s">
        <v>73</v>
      </c>
      <c r="D788" s="18" t="s">
        <v>2994</v>
      </c>
      <c r="E788" s="20">
        <v>1</v>
      </c>
      <c r="F788" s="19" t="s">
        <v>22</v>
      </c>
      <c r="G788" s="275" t="s">
        <v>2995</v>
      </c>
      <c r="H788" s="275"/>
      <c r="I788" s="276"/>
      <c r="J788" s="100" t="s">
        <v>2995</v>
      </c>
    </row>
    <row r="789" spans="1:10" ht="28.5">
      <c r="A789" s="33" t="s">
        <v>23</v>
      </c>
      <c r="B789" s="17" t="s">
        <v>2996</v>
      </c>
      <c r="C789" s="18" t="s">
        <v>73</v>
      </c>
      <c r="D789" s="18" t="s">
        <v>2997</v>
      </c>
      <c r="E789" s="20">
        <v>0.14152999999999999</v>
      </c>
      <c r="F789" s="19" t="s">
        <v>24</v>
      </c>
      <c r="G789" s="275" t="s">
        <v>2998</v>
      </c>
      <c r="H789" s="275"/>
      <c r="I789" s="276"/>
      <c r="J789" s="100" t="s">
        <v>2999</v>
      </c>
    </row>
    <row r="790" spans="1:10">
      <c r="A790" s="33" t="s">
        <v>23</v>
      </c>
      <c r="B790" s="17" t="s">
        <v>1046</v>
      </c>
      <c r="C790" s="18" t="s">
        <v>73</v>
      </c>
      <c r="D790" s="18" t="s">
        <v>1047</v>
      </c>
      <c r="E790" s="20">
        <v>5.49</v>
      </c>
      <c r="F790" s="19" t="s">
        <v>1048</v>
      </c>
      <c r="G790" s="275" t="s">
        <v>3000</v>
      </c>
      <c r="H790" s="275"/>
      <c r="I790" s="276"/>
      <c r="J790" s="100" t="s">
        <v>3001</v>
      </c>
    </row>
    <row r="791" spans="1:10" ht="15">
      <c r="A791" s="266"/>
      <c r="B791" s="267"/>
      <c r="C791" s="267"/>
      <c r="D791" s="267"/>
      <c r="E791" s="267"/>
      <c r="F791" s="267" t="s">
        <v>1059</v>
      </c>
      <c r="G791" s="267"/>
      <c r="H791" s="267"/>
      <c r="I791" s="267"/>
      <c r="J791" s="53">
        <v>278.98570000000001</v>
      </c>
    </row>
    <row r="792" spans="1:10">
      <c r="A792" s="35"/>
      <c r="B792" s="166"/>
      <c r="C792" s="166"/>
      <c r="D792" s="166"/>
      <c r="E792" s="166" t="s">
        <v>90</v>
      </c>
      <c r="F792" s="167">
        <v>58.5</v>
      </c>
      <c r="G792" s="166" t="s">
        <v>91</v>
      </c>
      <c r="H792" s="167">
        <v>0</v>
      </c>
      <c r="I792" s="166" t="s">
        <v>92</v>
      </c>
      <c r="J792" s="36">
        <v>58.503307856905337</v>
      </c>
    </row>
    <row r="793" spans="1:10">
      <c r="A793" s="35"/>
      <c r="B793" s="166"/>
      <c r="C793" s="166"/>
      <c r="D793" s="166"/>
      <c r="E793" s="166" t="s">
        <v>93</v>
      </c>
      <c r="F793" s="167">
        <v>62.69</v>
      </c>
      <c r="G793" s="166"/>
      <c r="H793" s="265" t="s">
        <v>94</v>
      </c>
      <c r="I793" s="265"/>
      <c r="J793" s="36">
        <v>341.68</v>
      </c>
    </row>
    <row r="794" spans="1:10" ht="15.75" thickBot="1">
      <c r="A794" s="111"/>
      <c r="B794" s="168"/>
      <c r="C794" s="168"/>
      <c r="D794" s="168"/>
      <c r="E794" s="168"/>
      <c r="F794" s="168"/>
      <c r="G794" s="168" t="s">
        <v>1253</v>
      </c>
      <c r="H794" s="169" t="s">
        <v>1562</v>
      </c>
      <c r="I794" s="168" t="s">
        <v>1255</v>
      </c>
      <c r="J794" s="116">
        <v>106617.83</v>
      </c>
    </row>
    <row r="795" spans="1:10" ht="17.25" customHeight="1" thickTop="1">
      <c r="A795" s="37"/>
      <c r="B795" s="22"/>
      <c r="C795" s="22"/>
      <c r="D795" s="22"/>
      <c r="E795" s="22"/>
      <c r="F795" s="22"/>
      <c r="G795" s="22"/>
      <c r="H795" s="22"/>
      <c r="I795" s="22"/>
      <c r="J795" s="38"/>
    </row>
    <row r="796" spans="1:10" ht="17.25" customHeight="1">
      <c r="A796" s="29" t="s">
        <v>552</v>
      </c>
      <c r="B796" s="9" t="s">
        <v>31</v>
      </c>
      <c r="C796" s="8" t="s">
        <v>83</v>
      </c>
      <c r="D796" s="8" t="s">
        <v>32</v>
      </c>
      <c r="E796" s="271" t="s">
        <v>33</v>
      </c>
      <c r="F796" s="271"/>
      <c r="G796" s="10" t="s">
        <v>84</v>
      </c>
      <c r="H796" s="9" t="s">
        <v>85</v>
      </c>
      <c r="I796" s="9" t="s">
        <v>86</v>
      </c>
      <c r="J796" s="30" t="s">
        <v>87</v>
      </c>
    </row>
    <row r="797" spans="1:10" ht="17.25" customHeight="1">
      <c r="A797" s="31" t="s">
        <v>23</v>
      </c>
      <c r="B797" s="12" t="s">
        <v>553</v>
      </c>
      <c r="C797" s="13" t="s">
        <v>73</v>
      </c>
      <c r="D797" s="13" t="s">
        <v>554</v>
      </c>
      <c r="E797" s="272" t="s">
        <v>34</v>
      </c>
      <c r="F797" s="272"/>
      <c r="G797" s="14" t="s">
        <v>24</v>
      </c>
      <c r="H797" s="15">
        <v>1</v>
      </c>
      <c r="I797" s="16">
        <v>2560.87</v>
      </c>
      <c r="J797" s="32">
        <v>2560.87</v>
      </c>
    </row>
    <row r="798" spans="1:10" ht="15">
      <c r="A798" s="266"/>
      <c r="B798" s="267"/>
      <c r="C798" s="267"/>
      <c r="D798" s="267"/>
      <c r="E798" s="267"/>
      <c r="F798" s="267" t="s">
        <v>1017</v>
      </c>
      <c r="G798" s="267"/>
      <c r="H798" s="267"/>
      <c r="I798" s="267"/>
      <c r="J798" s="53">
        <v>0</v>
      </c>
    </row>
    <row r="799" spans="1:10" ht="15">
      <c r="A799" s="266"/>
      <c r="B799" s="267"/>
      <c r="C799" s="267"/>
      <c r="D799" s="267"/>
      <c r="E799" s="267"/>
      <c r="F799" s="267" t="s">
        <v>1018</v>
      </c>
      <c r="G799" s="267"/>
      <c r="H799" s="267"/>
      <c r="I799" s="267"/>
      <c r="J799" s="53">
        <v>1</v>
      </c>
    </row>
    <row r="800" spans="1:10" ht="15">
      <c r="A800" s="266"/>
      <c r="B800" s="267"/>
      <c r="C800" s="267"/>
      <c r="D800" s="267"/>
      <c r="E800" s="267"/>
      <c r="F800" s="267" t="s">
        <v>1019</v>
      </c>
      <c r="G800" s="267"/>
      <c r="H800" s="267"/>
      <c r="I800" s="267"/>
      <c r="J800" s="53">
        <v>0</v>
      </c>
    </row>
    <row r="801" spans="1:10" ht="15">
      <c r="A801" s="29" t="s">
        <v>1020</v>
      </c>
      <c r="B801" s="9" t="s">
        <v>31</v>
      </c>
      <c r="C801" s="8" t="s">
        <v>83</v>
      </c>
      <c r="D801" s="8" t="s">
        <v>1021</v>
      </c>
      <c r="E801" s="9" t="s">
        <v>1022</v>
      </c>
      <c r="F801" s="9" t="s">
        <v>1023</v>
      </c>
      <c r="G801" s="9" t="s">
        <v>1024</v>
      </c>
      <c r="H801" s="9"/>
      <c r="I801" s="9"/>
      <c r="J801" s="30" t="s">
        <v>1025</v>
      </c>
    </row>
    <row r="802" spans="1:10" ht="28.5">
      <c r="A802" s="33" t="s">
        <v>23</v>
      </c>
      <c r="B802" s="17" t="s">
        <v>1569</v>
      </c>
      <c r="C802" s="18" t="s">
        <v>73</v>
      </c>
      <c r="D802" s="18" t="s">
        <v>1570</v>
      </c>
      <c r="E802" s="20">
        <v>1</v>
      </c>
      <c r="F802" s="19" t="s">
        <v>24</v>
      </c>
      <c r="G802" s="275" t="s">
        <v>1571</v>
      </c>
      <c r="H802" s="275"/>
      <c r="I802" s="276"/>
      <c r="J802" s="100" t="s">
        <v>1571</v>
      </c>
    </row>
    <row r="803" spans="1:10" ht="28.5">
      <c r="A803" s="33" t="s">
        <v>23</v>
      </c>
      <c r="B803" s="17" t="s">
        <v>1563</v>
      </c>
      <c r="C803" s="18" t="s">
        <v>73</v>
      </c>
      <c r="D803" s="18" t="s">
        <v>1564</v>
      </c>
      <c r="E803" s="20">
        <v>1</v>
      </c>
      <c r="F803" s="19" t="s">
        <v>24</v>
      </c>
      <c r="G803" s="275" t="s">
        <v>1565</v>
      </c>
      <c r="H803" s="275"/>
      <c r="I803" s="276"/>
      <c r="J803" s="100" t="s">
        <v>1565</v>
      </c>
    </row>
    <row r="804" spans="1:10">
      <c r="A804" s="33" t="s">
        <v>23</v>
      </c>
      <c r="B804" s="17" t="s">
        <v>1046</v>
      </c>
      <c r="C804" s="18" t="s">
        <v>73</v>
      </c>
      <c r="D804" s="18" t="s">
        <v>1047</v>
      </c>
      <c r="E804" s="20">
        <v>60</v>
      </c>
      <c r="F804" s="19" t="s">
        <v>1048</v>
      </c>
      <c r="G804" s="275" t="s">
        <v>3000</v>
      </c>
      <c r="H804" s="275"/>
      <c r="I804" s="276"/>
      <c r="J804" s="100" t="s">
        <v>3002</v>
      </c>
    </row>
    <row r="805" spans="1:10" ht="28.5">
      <c r="A805" s="33" t="s">
        <v>23</v>
      </c>
      <c r="B805" s="17" t="s">
        <v>1572</v>
      </c>
      <c r="C805" s="18" t="s">
        <v>73</v>
      </c>
      <c r="D805" s="18" t="s">
        <v>1573</v>
      </c>
      <c r="E805" s="20">
        <v>13.1653</v>
      </c>
      <c r="F805" s="19" t="s">
        <v>22</v>
      </c>
      <c r="G805" s="275" t="s">
        <v>3003</v>
      </c>
      <c r="H805" s="275"/>
      <c r="I805" s="276"/>
      <c r="J805" s="100" t="s">
        <v>3004</v>
      </c>
    </row>
    <row r="806" spans="1:10" ht="42.75">
      <c r="A806" s="33" t="s">
        <v>23</v>
      </c>
      <c r="B806" s="17" t="s">
        <v>1566</v>
      </c>
      <c r="C806" s="18" t="s">
        <v>73</v>
      </c>
      <c r="D806" s="18" t="s">
        <v>1567</v>
      </c>
      <c r="E806" s="20">
        <v>1</v>
      </c>
      <c r="F806" s="19" t="s">
        <v>24</v>
      </c>
      <c r="G806" s="275" t="s">
        <v>3005</v>
      </c>
      <c r="H806" s="275"/>
      <c r="I806" s="276"/>
      <c r="J806" s="100" t="s">
        <v>3005</v>
      </c>
    </row>
    <row r="807" spans="1:10" ht="15">
      <c r="A807" s="266"/>
      <c r="B807" s="267"/>
      <c r="C807" s="267"/>
      <c r="D807" s="267"/>
      <c r="E807" s="267"/>
      <c r="F807" s="267" t="s">
        <v>1059</v>
      </c>
      <c r="G807" s="267"/>
      <c r="H807" s="267"/>
      <c r="I807" s="267"/>
      <c r="J807" s="53">
        <v>2560.8748999999998</v>
      </c>
    </row>
    <row r="808" spans="1:10">
      <c r="A808" s="35"/>
      <c r="B808" s="166"/>
      <c r="C808" s="166"/>
      <c r="D808" s="166"/>
      <c r="E808" s="166" t="s">
        <v>90</v>
      </c>
      <c r="F808" s="167">
        <v>2560.87</v>
      </c>
      <c r="G808" s="166" t="s">
        <v>91</v>
      </c>
      <c r="H808" s="167">
        <v>-1821.81</v>
      </c>
      <c r="I808" s="166" t="s">
        <v>92</v>
      </c>
      <c r="J808" s="36">
        <v>739.05596504477785</v>
      </c>
    </row>
    <row r="809" spans="1:10">
      <c r="A809" s="35"/>
      <c r="B809" s="166"/>
      <c r="C809" s="166"/>
      <c r="D809" s="166"/>
      <c r="E809" s="166" t="s">
        <v>93</v>
      </c>
      <c r="F809" s="167">
        <v>575.42999999999995</v>
      </c>
      <c r="G809" s="166"/>
      <c r="H809" s="265" t="s">
        <v>94</v>
      </c>
      <c r="I809" s="265"/>
      <c r="J809" s="36">
        <v>3136.3</v>
      </c>
    </row>
    <row r="810" spans="1:10" ht="17.25" customHeight="1" thickBot="1">
      <c r="A810" s="111"/>
      <c r="B810" s="168"/>
      <c r="C810" s="168"/>
      <c r="D810" s="168"/>
      <c r="E810" s="168"/>
      <c r="F810" s="168"/>
      <c r="G810" s="168" t="s">
        <v>1253</v>
      </c>
      <c r="H810" s="169" t="s">
        <v>1189</v>
      </c>
      <c r="I810" s="168" t="s">
        <v>1255</v>
      </c>
      <c r="J810" s="116">
        <v>42590.95</v>
      </c>
    </row>
    <row r="811" spans="1:10" ht="34.5" customHeight="1" thickTop="1">
      <c r="A811" s="37"/>
      <c r="B811" s="22"/>
      <c r="C811" s="22"/>
      <c r="D811" s="22"/>
      <c r="E811" s="22"/>
      <c r="F811" s="22"/>
      <c r="G811" s="22"/>
      <c r="H811" s="22"/>
      <c r="I811" s="22"/>
      <c r="J811" s="38"/>
    </row>
    <row r="812" spans="1:10" ht="34.5" customHeight="1">
      <c r="A812" s="29" t="s">
        <v>555</v>
      </c>
      <c r="B812" s="9" t="s">
        <v>31</v>
      </c>
      <c r="C812" s="8" t="s">
        <v>83</v>
      </c>
      <c r="D812" s="8" t="s">
        <v>32</v>
      </c>
      <c r="E812" s="271" t="s">
        <v>33</v>
      </c>
      <c r="F812" s="271"/>
      <c r="G812" s="10" t="s">
        <v>84</v>
      </c>
      <c r="H812" s="9" t="s">
        <v>85</v>
      </c>
      <c r="I812" s="9" t="s">
        <v>86</v>
      </c>
      <c r="J812" s="30" t="s">
        <v>87</v>
      </c>
    </row>
    <row r="813" spans="1:10">
      <c r="A813" s="31" t="s">
        <v>23</v>
      </c>
      <c r="B813" s="12" t="s">
        <v>556</v>
      </c>
      <c r="C813" s="13" t="s">
        <v>0</v>
      </c>
      <c r="D813" s="13" t="s">
        <v>557</v>
      </c>
      <c r="E813" s="272" t="s">
        <v>951</v>
      </c>
      <c r="F813" s="272"/>
      <c r="G813" s="14" t="s">
        <v>8</v>
      </c>
      <c r="H813" s="15">
        <v>1</v>
      </c>
      <c r="I813" s="16">
        <v>8.26</v>
      </c>
      <c r="J813" s="32">
        <v>8.26</v>
      </c>
    </row>
    <row r="814" spans="1:10" ht="28.5">
      <c r="A814" s="33" t="s">
        <v>88</v>
      </c>
      <c r="B814" s="17" t="s">
        <v>1451</v>
      </c>
      <c r="C814" s="18" t="s">
        <v>0</v>
      </c>
      <c r="D814" s="18" t="s">
        <v>1452</v>
      </c>
      <c r="E814" s="276" t="s">
        <v>254</v>
      </c>
      <c r="F814" s="276"/>
      <c r="G814" s="19" t="s">
        <v>39</v>
      </c>
      <c r="H814" s="20">
        <v>8.8000000000000005E-3</v>
      </c>
      <c r="I814" s="21">
        <v>33.369999999999997</v>
      </c>
      <c r="J814" s="34">
        <v>0.28999999999999998</v>
      </c>
    </row>
    <row r="815" spans="1:10" ht="28.5">
      <c r="A815" s="33" t="s">
        <v>88</v>
      </c>
      <c r="B815" s="17" t="s">
        <v>1449</v>
      </c>
      <c r="C815" s="18" t="s">
        <v>0</v>
      </c>
      <c r="D815" s="18" t="s">
        <v>1450</v>
      </c>
      <c r="E815" s="276" t="s">
        <v>254</v>
      </c>
      <c r="F815" s="276"/>
      <c r="G815" s="19" t="s">
        <v>39</v>
      </c>
      <c r="H815" s="20">
        <v>1.4E-3</v>
      </c>
      <c r="I815" s="21">
        <v>27.45</v>
      </c>
      <c r="J815" s="34">
        <v>0.03</v>
      </c>
    </row>
    <row r="816" spans="1:10">
      <c r="A816" s="39" t="s">
        <v>96</v>
      </c>
      <c r="B816" s="23" t="s">
        <v>1574</v>
      </c>
      <c r="C816" s="24" t="s">
        <v>0</v>
      </c>
      <c r="D816" s="24" t="s">
        <v>1575</v>
      </c>
      <c r="E816" s="274" t="s">
        <v>97</v>
      </c>
      <c r="F816" s="274"/>
      <c r="G816" s="25" t="s">
        <v>8</v>
      </c>
      <c r="H816" s="26">
        <v>1.1100000000000001</v>
      </c>
      <c r="I816" s="27">
        <v>7.16</v>
      </c>
      <c r="J816" s="40">
        <v>7.9476000000000004</v>
      </c>
    </row>
    <row r="817" spans="1:10">
      <c r="A817" s="35"/>
      <c r="B817" s="166"/>
      <c r="C817" s="166"/>
      <c r="D817" s="166"/>
      <c r="E817" s="166" t="s">
        <v>90</v>
      </c>
      <c r="F817" s="167">
        <v>0.25</v>
      </c>
      <c r="G817" s="166" t="s">
        <v>91</v>
      </c>
      <c r="H817" s="167">
        <v>0</v>
      </c>
      <c r="I817" s="166" t="s">
        <v>92</v>
      </c>
      <c r="J817" s="36">
        <v>0.25</v>
      </c>
    </row>
    <row r="818" spans="1:10">
      <c r="A818" s="35"/>
      <c r="B818" s="166"/>
      <c r="C818" s="166"/>
      <c r="D818" s="166"/>
      <c r="E818" s="166" t="s">
        <v>93</v>
      </c>
      <c r="F818" s="167">
        <v>1.86</v>
      </c>
      <c r="G818" s="166"/>
      <c r="H818" s="265" t="s">
        <v>94</v>
      </c>
      <c r="I818" s="265"/>
      <c r="J818" s="36">
        <v>10.119999999999999</v>
      </c>
    </row>
    <row r="819" spans="1:10" ht="15.75" thickBot="1">
      <c r="A819" s="111"/>
      <c r="B819" s="168"/>
      <c r="C819" s="168"/>
      <c r="D819" s="168"/>
      <c r="E819" s="168"/>
      <c r="F819" s="168"/>
      <c r="G819" s="168" t="s">
        <v>1253</v>
      </c>
      <c r="H819" s="169" t="s">
        <v>1123</v>
      </c>
      <c r="I819" s="168" t="s">
        <v>1255</v>
      </c>
      <c r="J819" s="116">
        <v>2933.79</v>
      </c>
    </row>
    <row r="820" spans="1:10" ht="15" thickTop="1">
      <c r="A820" s="37"/>
      <c r="B820" s="22"/>
      <c r="C820" s="22"/>
      <c r="D820" s="22"/>
      <c r="E820" s="22"/>
      <c r="F820" s="22"/>
      <c r="G820" s="22"/>
      <c r="H820" s="22"/>
      <c r="I820" s="22"/>
      <c r="J820" s="38"/>
    </row>
    <row r="821" spans="1:10" ht="51.75" customHeight="1">
      <c r="A821" s="102" t="s">
        <v>155</v>
      </c>
      <c r="B821" s="89"/>
      <c r="C821" s="89"/>
      <c r="D821" s="89" t="s">
        <v>558</v>
      </c>
      <c r="E821" s="89"/>
      <c r="F821" s="280"/>
      <c r="G821" s="280"/>
      <c r="H821" s="90"/>
      <c r="I821" s="89"/>
      <c r="J821" s="115">
        <v>250596.45</v>
      </c>
    </row>
    <row r="822" spans="1:10" ht="34.5" customHeight="1">
      <c r="A822" s="29" t="s">
        <v>156</v>
      </c>
      <c r="B822" s="9" t="s">
        <v>31</v>
      </c>
      <c r="C822" s="8" t="s">
        <v>83</v>
      </c>
      <c r="D822" s="8" t="s">
        <v>32</v>
      </c>
      <c r="E822" s="271" t="s">
        <v>33</v>
      </c>
      <c r="F822" s="271"/>
      <c r="G822" s="10" t="s">
        <v>84</v>
      </c>
      <c r="H822" s="9" t="s">
        <v>85</v>
      </c>
      <c r="I822" s="9" t="s">
        <v>86</v>
      </c>
      <c r="J822" s="30" t="s">
        <v>87</v>
      </c>
    </row>
    <row r="823" spans="1:10" ht="34.5" customHeight="1">
      <c r="A823" s="31" t="s">
        <v>23</v>
      </c>
      <c r="B823" s="12" t="s">
        <v>559</v>
      </c>
      <c r="C823" s="13" t="s">
        <v>58</v>
      </c>
      <c r="D823" s="13" t="s">
        <v>560</v>
      </c>
      <c r="E823" s="272" t="s">
        <v>956</v>
      </c>
      <c r="F823" s="272"/>
      <c r="G823" s="14" t="s">
        <v>561</v>
      </c>
      <c r="H823" s="15">
        <v>1</v>
      </c>
      <c r="I823" s="16">
        <v>13.98</v>
      </c>
      <c r="J823" s="32">
        <v>13.98</v>
      </c>
    </row>
    <row r="824" spans="1:10" ht="28.5">
      <c r="A824" s="33" t="s">
        <v>88</v>
      </c>
      <c r="B824" s="17" t="s">
        <v>957</v>
      </c>
      <c r="C824" s="18" t="s">
        <v>0</v>
      </c>
      <c r="D824" s="18" t="s">
        <v>958</v>
      </c>
      <c r="E824" s="276" t="s">
        <v>255</v>
      </c>
      <c r="F824" s="276"/>
      <c r="G824" s="19" t="s">
        <v>36</v>
      </c>
      <c r="H824" s="20">
        <v>1.48E-3</v>
      </c>
      <c r="I824" s="21">
        <v>191.01</v>
      </c>
      <c r="J824" s="34">
        <v>0.28000000000000003</v>
      </c>
    </row>
    <row r="825" spans="1:10" ht="34.5" customHeight="1">
      <c r="A825" s="33" t="s">
        <v>88</v>
      </c>
      <c r="B825" s="17" t="s">
        <v>959</v>
      </c>
      <c r="C825" s="18" t="s">
        <v>0</v>
      </c>
      <c r="D825" s="18" t="s">
        <v>960</v>
      </c>
      <c r="E825" s="276" t="s">
        <v>961</v>
      </c>
      <c r="F825" s="276"/>
      <c r="G825" s="19" t="s">
        <v>22</v>
      </c>
      <c r="H825" s="20">
        <v>2.2700000000000001E-2</v>
      </c>
      <c r="I825" s="21">
        <v>25.42</v>
      </c>
      <c r="J825" s="34">
        <v>0.56999999999999995</v>
      </c>
    </row>
    <row r="826" spans="1:10" ht="51.75" customHeight="1">
      <c r="A826" s="33" t="s">
        <v>88</v>
      </c>
      <c r="B826" s="17" t="s">
        <v>962</v>
      </c>
      <c r="C826" s="18" t="s">
        <v>0</v>
      </c>
      <c r="D826" s="18" t="s">
        <v>963</v>
      </c>
      <c r="E826" s="276" t="s">
        <v>254</v>
      </c>
      <c r="F826" s="276"/>
      <c r="G826" s="19" t="s">
        <v>39</v>
      </c>
      <c r="H826" s="20">
        <v>1.4999999999999999E-2</v>
      </c>
      <c r="I826" s="21">
        <v>29.01</v>
      </c>
      <c r="J826" s="34">
        <v>0.43</v>
      </c>
    </row>
    <row r="827" spans="1:10" ht="42.75">
      <c r="A827" s="33" t="s">
        <v>88</v>
      </c>
      <c r="B827" s="17" t="s">
        <v>964</v>
      </c>
      <c r="C827" s="18" t="s">
        <v>0</v>
      </c>
      <c r="D827" s="18" t="s">
        <v>965</v>
      </c>
      <c r="E827" s="276" t="s">
        <v>961</v>
      </c>
      <c r="F827" s="276"/>
      <c r="G827" s="19" t="s">
        <v>22</v>
      </c>
      <c r="H827" s="20">
        <v>2.2700000000000001E-2</v>
      </c>
      <c r="I827" s="21">
        <v>13.93</v>
      </c>
      <c r="J827" s="34">
        <v>0.31</v>
      </c>
    </row>
    <row r="828" spans="1:10" ht="28.5">
      <c r="A828" s="33" t="s">
        <v>88</v>
      </c>
      <c r="B828" s="17" t="s">
        <v>966</v>
      </c>
      <c r="C828" s="18" t="s">
        <v>0</v>
      </c>
      <c r="D828" s="18" t="s">
        <v>967</v>
      </c>
      <c r="E828" s="276" t="s">
        <v>254</v>
      </c>
      <c r="F828" s="276"/>
      <c r="G828" s="19" t="s">
        <v>39</v>
      </c>
      <c r="H828" s="20">
        <v>1.5E-3</v>
      </c>
      <c r="I828" s="21">
        <v>26.15</v>
      </c>
      <c r="J828" s="34">
        <v>0.03</v>
      </c>
    </row>
    <row r="829" spans="1:10" ht="28.5">
      <c r="A829" s="33" t="s">
        <v>88</v>
      </c>
      <c r="B829" s="17" t="s">
        <v>968</v>
      </c>
      <c r="C829" s="18" t="s">
        <v>0</v>
      </c>
      <c r="D829" s="18" t="s">
        <v>969</v>
      </c>
      <c r="E829" s="276" t="s">
        <v>255</v>
      </c>
      <c r="F829" s="276"/>
      <c r="G829" s="19" t="s">
        <v>37</v>
      </c>
      <c r="H829" s="20">
        <v>1.64E-3</v>
      </c>
      <c r="I829" s="21">
        <v>365.48</v>
      </c>
      <c r="J829" s="34">
        <v>0.59</v>
      </c>
    </row>
    <row r="830" spans="1:10">
      <c r="A830" s="39" t="s">
        <v>96</v>
      </c>
      <c r="B830" s="23" t="s">
        <v>970</v>
      </c>
      <c r="C830" s="24" t="s">
        <v>0</v>
      </c>
      <c r="D830" s="24" t="s">
        <v>971</v>
      </c>
      <c r="E830" s="274" t="s">
        <v>97</v>
      </c>
      <c r="F830" s="274"/>
      <c r="G830" s="25" t="s">
        <v>8</v>
      </c>
      <c r="H830" s="26">
        <v>6.0005000000000003E-2</v>
      </c>
      <c r="I830" s="27">
        <v>9.1</v>
      </c>
      <c r="J830" s="40">
        <v>0.54604549999999996</v>
      </c>
    </row>
    <row r="831" spans="1:10" ht="28.5">
      <c r="A831" s="39" t="s">
        <v>96</v>
      </c>
      <c r="B831" s="23" t="s">
        <v>972</v>
      </c>
      <c r="C831" s="24" t="s">
        <v>0</v>
      </c>
      <c r="D831" s="24" t="s">
        <v>973</v>
      </c>
      <c r="E831" s="274" t="s">
        <v>97</v>
      </c>
      <c r="F831" s="274"/>
      <c r="G831" s="25" t="s">
        <v>6</v>
      </c>
      <c r="H831" s="26">
        <v>5.0999999999999997E-2</v>
      </c>
      <c r="I831" s="27">
        <v>6.47</v>
      </c>
      <c r="J831" s="40">
        <v>0.32996999999999999</v>
      </c>
    </row>
    <row r="832" spans="1:10">
      <c r="A832" s="39" t="s">
        <v>96</v>
      </c>
      <c r="B832" s="23" t="s">
        <v>974</v>
      </c>
      <c r="C832" s="24" t="s">
        <v>0</v>
      </c>
      <c r="D832" s="24" t="s">
        <v>975</v>
      </c>
      <c r="E832" s="274" t="s">
        <v>97</v>
      </c>
      <c r="F832" s="274"/>
      <c r="G832" s="25" t="s">
        <v>8</v>
      </c>
      <c r="H832" s="26">
        <v>1.091</v>
      </c>
      <c r="I832" s="27">
        <v>10</v>
      </c>
      <c r="J832" s="40">
        <v>10.91</v>
      </c>
    </row>
    <row r="833" spans="1:10">
      <c r="A833" s="35"/>
      <c r="B833" s="166"/>
      <c r="C833" s="166"/>
      <c r="D833" s="166"/>
      <c r="E833" s="166" t="s">
        <v>90</v>
      </c>
      <c r="F833" s="167">
        <v>0.57999999999999996</v>
      </c>
      <c r="G833" s="166" t="s">
        <v>91</v>
      </c>
      <c r="H833" s="167">
        <v>0</v>
      </c>
      <c r="I833" s="166" t="s">
        <v>92</v>
      </c>
      <c r="J833" s="36">
        <v>0.57999999999999996</v>
      </c>
    </row>
    <row r="834" spans="1:10">
      <c r="A834" s="35"/>
      <c r="B834" s="166"/>
      <c r="C834" s="166"/>
      <c r="D834" s="166"/>
      <c r="E834" s="166" t="s">
        <v>93</v>
      </c>
      <c r="F834" s="167">
        <v>3.14</v>
      </c>
      <c r="G834" s="166"/>
      <c r="H834" s="265" t="s">
        <v>94</v>
      </c>
      <c r="I834" s="265"/>
      <c r="J834" s="36">
        <v>17.12</v>
      </c>
    </row>
    <row r="835" spans="1:10" ht="15.75" thickBot="1">
      <c r="A835" s="111"/>
      <c r="B835" s="168"/>
      <c r="C835" s="168"/>
      <c r="D835" s="168"/>
      <c r="E835" s="168"/>
      <c r="F835" s="168"/>
      <c r="G835" s="168" t="s">
        <v>1253</v>
      </c>
      <c r="H835" s="169" t="s">
        <v>1576</v>
      </c>
      <c r="I835" s="168" t="s">
        <v>1255</v>
      </c>
      <c r="J835" s="116">
        <v>86192.35</v>
      </c>
    </row>
    <row r="836" spans="1:10" ht="51.75" customHeight="1" thickTop="1">
      <c r="A836" s="37"/>
      <c r="B836" s="22"/>
      <c r="C836" s="22"/>
      <c r="D836" s="22"/>
      <c r="E836" s="22"/>
      <c r="F836" s="22"/>
      <c r="G836" s="22"/>
      <c r="H836" s="22"/>
      <c r="I836" s="22"/>
      <c r="J836" s="38"/>
    </row>
    <row r="837" spans="1:10" ht="34.5" customHeight="1">
      <c r="A837" s="29" t="s">
        <v>157</v>
      </c>
      <c r="B837" s="9" t="s">
        <v>31</v>
      </c>
      <c r="C837" s="8" t="s">
        <v>83</v>
      </c>
      <c r="D837" s="8" t="s">
        <v>32</v>
      </c>
      <c r="E837" s="271" t="s">
        <v>33</v>
      </c>
      <c r="F837" s="271"/>
      <c r="G837" s="10" t="s">
        <v>84</v>
      </c>
      <c r="H837" s="9" t="s">
        <v>85</v>
      </c>
      <c r="I837" s="9" t="s">
        <v>86</v>
      </c>
      <c r="J837" s="30" t="s">
        <v>87</v>
      </c>
    </row>
    <row r="838" spans="1:10" ht="42.75">
      <c r="A838" s="31" t="s">
        <v>23</v>
      </c>
      <c r="B838" s="12" t="s">
        <v>562</v>
      </c>
      <c r="C838" s="13" t="s">
        <v>58</v>
      </c>
      <c r="D838" s="13" t="s">
        <v>563</v>
      </c>
      <c r="E838" s="272" t="s">
        <v>956</v>
      </c>
      <c r="F838" s="272"/>
      <c r="G838" s="14" t="s">
        <v>8</v>
      </c>
      <c r="H838" s="15">
        <v>1</v>
      </c>
      <c r="I838" s="16">
        <v>11.65</v>
      </c>
      <c r="J838" s="32">
        <v>11.65</v>
      </c>
    </row>
    <row r="839" spans="1:10" ht="34.5" customHeight="1">
      <c r="A839" s="33" t="s">
        <v>88</v>
      </c>
      <c r="B839" s="17" t="s">
        <v>968</v>
      </c>
      <c r="C839" s="18" t="s">
        <v>0</v>
      </c>
      <c r="D839" s="18" t="s">
        <v>969</v>
      </c>
      <c r="E839" s="276" t="s">
        <v>255</v>
      </c>
      <c r="F839" s="276"/>
      <c r="G839" s="19" t="s">
        <v>37</v>
      </c>
      <c r="H839" s="20">
        <v>1.64E-3</v>
      </c>
      <c r="I839" s="21">
        <v>365.48</v>
      </c>
      <c r="J839" s="34">
        <v>0.59</v>
      </c>
    </row>
    <row r="840" spans="1:10" ht="51.75" customHeight="1">
      <c r="A840" s="33" t="s">
        <v>88</v>
      </c>
      <c r="B840" s="17" t="s">
        <v>959</v>
      </c>
      <c r="C840" s="18" t="s">
        <v>0</v>
      </c>
      <c r="D840" s="18" t="s">
        <v>960</v>
      </c>
      <c r="E840" s="276" t="s">
        <v>961</v>
      </c>
      <c r="F840" s="276"/>
      <c r="G840" s="19" t="s">
        <v>22</v>
      </c>
      <c r="H840" s="20">
        <v>2.2700000000000001E-2</v>
      </c>
      <c r="I840" s="21">
        <v>25.42</v>
      </c>
      <c r="J840" s="34">
        <v>0.56999999999999995</v>
      </c>
    </row>
    <row r="841" spans="1:10" ht="34.5" customHeight="1">
      <c r="A841" s="33" t="s">
        <v>88</v>
      </c>
      <c r="B841" s="17" t="s">
        <v>964</v>
      </c>
      <c r="C841" s="18" t="s">
        <v>0</v>
      </c>
      <c r="D841" s="18" t="s">
        <v>965</v>
      </c>
      <c r="E841" s="276" t="s">
        <v>961</v>
      </c>
      <c r="F841" s="276"/>
      <c r="G841" s="19" t="s">
        <v>22</v>
      </c>
      <c r="H841" s="20">
        <v>2.2700000000000001E-2</v>
      </c>
      <c r="I841" s="21">
        <v>13.93</v>
      </c>
      <c r="J841" s="34">
        <v>0.31</v>
      </c>
    </row>
    <row r="842" spans="1:10" ht="28.5">
      <c r="A842" s="33" t="s">
        <v>88</v>
      </c>
      <c r="B842" s="17" t="s">
        <v>966</v>
      </c>
      <c r="C842" s="18" t="s">
        <v>0</v>
      </c>
      <c r="D842" s="18" t="s">
        <v>967</v>
      </c>
      <c r="E842" s="276" t="s">
        <v>254</v>
      </c>
      <c r="F842" s="276"/>
      <c r="G842" s="19" t="s">
        <v>39</v>
      </c>
      <c r="H842" s="20">
        <v>1.5E-3</v>
      </c>
      <c r="I842" s="21">
        <v>26.15</v>
      </c>
      <c r="J842" s="34">
        <v>0.03</v>
      </c>
    </row>
    <row r="843" spans="1:10" ht="28.5">
      <c r="A843" s="33" t="s">
        <v>88</v>
      </c>
      <c r="B843" s="17" t="s">
        <v>957</v>
      </c>
      <c r="C843" s="18" t="s">
        <v>0</v>
      </c>
      <c r="D843" s="18" t="s">
        <v>958</v>
      </c>
      <c r="E843" s="276" t="s">
        <v>255</v>
      </c>
      <c r="F843" s="276"/>
      <c r="G843" s="19" t="s">
        <v>36</v>
      </c>
      <c r="H843" s="20">
        <v>1.48E-3</v>
      </c>
      <c r="I843" s="21">
        <v>191.01</v>
      </c>
      <c r="J843" s="34">
        <v>0.28000000000000003</v>
      </c>
    </row>
    <row r="844" spans="1:10" ht="28.5">
      <c r="A844" s="33" t="s">
        <v>88</v>
      </c>
      <c r="B844" s="17" t="s">
        <v>962</v>
      </c>
      <c r="C844" s="18" t="s">
        <v>0</v>
      </c>
      <c r="D844" s="18" t="s">
        <v>963</v>
      </c>
      <c r="E844" s="276" t="s">
        <v>254</v>
      </c>
      <c r="F844" s="276"/>
      <c r="G844" s="19" t="s">
        <v>39</v>
      </c>
      <c r="H844" s="20">
        <v>1.4999999999999999E-2</v>
      </c>
      <c r="I844" s="21">
        <v>29.01</v>
      </c>
      <c r="J844" s="34">
        <v>0.43</v>
      </c>
    </row>
    <row r="845" spans="1:10" ht="28.5">
      <c r="A845" s="39" t="s">
        <v>96</v>
      </c>
      <c r="B845" s="23" t="s">
        <v>976</v>
      </c>
      <c r="C845" s="24" t="s">
        <v>0</v>
      </c>
      <c r="D845" s="24" t="s">
        <v>977</v>
      </c>
      <c r="E845" s="274" t="s">
        <v>97</v>
      </c>
      <c r="F845" s="274"/>
      <c r="G845" s="25" t="s">
        <v>8</v>
      </c>
      <c r="H845" s="26">
        <v>1.091</v>
      </c>
      <c r="I845" s="27">
        <v>8.66</v>
      </c>
      <c r="J845" s="40">
        <v>9.4480599999999999</v>
      </c>
    </row>
    <row r="846" spans="1:10">
      <c r="A846" s="35"/>
      <c r="B846" s="166"/>
      <c r="C846" s="166"/>
      <c r="D846" s="166"/>
      <c r="E846" s="166" t="s">
        <v>90</v>
      </c>
      <c r="F846" s="167">
        <v>0.57999999999999996</v>
      </c>
      <c r="G846" s="166" t="s">
        <v>91</v>
      </c>
      <c r="H846" s="167">
        <v>0</v>
      </c>
      <c r="I846" s="166" t="s">
        <v>92</v>
      </c>
      <c r="J846" s="36">
        <v>0.57999999999999996</v>
      </c>
    </row>
    <row r="847" spans="1:10">
      <c r="A847" s="35"/>
      <c r="B847" s="166"/>
      <c r="C847" s="166"/>
      <c r="D847" s="166"/>
      <c r="E847" s="166" t="s">
        <v>93</v>
      </c>
      <c r="F847" s="167">
        <v>2.62</v>
      </c>
      <c r="G847" s="166"/>
      <c r="H847" s="265" t="s">
        <v>94</v>
      </c>
      <c r="I847" s="265"/>
      <c r="J847" s="36">
        <v>14.27</v>
      </c>
    </row>
    <row r="848" spans="1:10" ht="15.75" thickBot="1">
      <c r="A848" s="111"/>
      <c r="B848" s="168"/>
      <c r="C848" s="168"/>
      <c r="D848" s="168"/>
      <c r="E848" s="168"/>
      <c r="F848" s="168"/>
      <c r="G848" s="168" t="s">
        <v>1253</v>
      </c>
      <c r="H848" s="169" t="s">
        <v>1577</v>
      </c>
      <c r="I848" s="168" t="s">
        <v>1255</v>
      </c>
      <c r="J848" s="116">
        <v>164404.1</v>
      </c>
    </row>
    <row r="849" spans="1:10" ht="15" thickTop="1">
      <c r="A849" s="37"/>
      <c r="B849" s="22"/>
      <c r="C849" s="22"/>
      <c r="D849" s="22"/>
      <c r="E849" s="22"/>
      <c r="F849" s="22"/>
      <c r="G849" s="22"/>
      <c r="H849" s="22"/>
      <c r="I849" s="22"/>
      <c r="J849" s="38"/>
    </row>
    <row r="850" spans="1:10" ht="17.25" customHeight="1">
      <c r="A850" s="102" t="s">
        <v>158</v>
      </c>
      <c r="B850" s="89"/>
      <c r="C850" s="89"/>
      <c r="D850" s="89" t="s">
        <v>564</v>
      </c>
      <c r="E850" s="89"/>
      <c r="F850" s="280"/>
      <c r="G850" s="280"/>
      <c r="H850" s="90"/>
      <c r="I850" s="89"/>
      <c r="J850" s="115">
        <v>370507.72</v>
      </c>
    </row>
    <row r="851" spans="1:10" ht="17.25" customHeight="1">
      <c r="A851" s="29" t="s">
        <v>159</v>
      </c>
      <c r="B851" s="9" t="s">
        <v>31</v>
      </c>
      <c r="C851" s="8" t="s">
        <v>83</v>
      </c>
      <c r="D851" s="8" t="s">
        <v>32</v>
      </c>
      <c r="E851" s="271" t="s">
        <v>33</v>
      </c>
      <c r="F851" s="271"/>
      <c r="G851" s="10" t="s">
        <v>84</v>
      </c>
      <c r="H851" s="9" t="s">
        <v>85</v>
      </c>
      <c r="I851" s="9" t="s">
        <v>86</v>
      </c>
      <c r="J851" s="30" t="s">
        <v>87</v>
      </c>
    </row>
    <row r="852" spans="1:10" ht="17.25" customHeight="1">
      <c r="A852" s="31" t="s">
        <v>23</v>
      </c>
      <c r="B852" s="12" t="s">
        <v>565</v>
      </c>
      <c r="C852" s="13" t="s">
        <v>73</v>
      </c>
      <c r="D852" s="13" t="s">
        <v>566</v>
      </c>
      <c r="E852" s="272" t="s">
        <v>34</v>
      </c>
      <c r="F852" s="272"/>
      <c r="G852" s="14" t="s">
        <v>22</v>
      </c>
      <c r="H852" s="15">
        <v>1</v>
      </c>
      <c r="I852" s="16">
        <v>73.540000000000006</v>
      </c>
      <c r="J852" s="32">
        <v>73.540000000000006</v>
      </c>
    </row>
    <row r="853" spans="1:10" ht="15">
      <c r="A853" s="266"/>
      <c r="B853" s="267"/>
      <c r="C853" s="267"/>
      <c r="D853" s="267"/>
      <c r="E853" s="267"/>
      <c r="F853" s="267" t="s">
        <v>1017</v>
      </c>
      <c r="G853" s="267"/>
      <c r="H853" s="267"/>
      <c r="I853" s="267"/>
      <c r="J853" s="53">
        <v>0</v>
      </c>
    </row>
    <row r="854" spans="1:10" ht="15">
      <c r="A854" s="266"/>
      <c r="B854" s="267"/>
      <c r="C854" s="267"/>
      <c r="D854" s="267"/>
      <c r="E854" s="267"/>
      <c r="F854" s="267" t="s">
        <v>1018</v>
      </c>
      <c r="G854" s="267"/>
      <c r="H854" s="267"/>
      <c r="I854" s="267"/>
      <c r="J854" s="53">
        <v>1</v>
      </c>
    </row>
    <row r="855" spans="1:10" ht="15">
      <c r="A855" s="266"/>
      <c r="B855" s="267"/>
      <c r="C855" s="267"/>
      <c r="D855" s="267"/>
      <c r="E855" s="267"/>
      <c r="F855" s="267" t="s">
        <v>1019</v>
      </c>
      <c r="G855" s="267"/>
      <c r="H855" s="267"/>
      <c r="I855" s="267"/>
      <c r="J855" s="53">
        <v>0</v>
      </c>
    </row>
    <row r="856" spans="1:10" ht="15">
      <c r="A856" s="29" t="s">
        <v>1274</v>
      </c>
      <c r="B856" s="9" t="s">
        <v>31</v>
      </c>
      <c r="C856" s="8" t="s">
        <v>83</v>
      </c>
      <c r="D856" s="8" t="s">
        <v>1275</v>
      </c>
      <c r="E856" s="9" t="s">
        <v>1022</v>
      </c>
      <c r="F856" s="9" t="s">
        <v>1023</v>
      </c>
      <c r="G856" s="9" t="s">
        <v>1024</v>
      </c>
      <c r="H856" s="9"/>
      <c r="I856" s="9"/>
      <c r="J856" s="30" t="s">
        <v>1025</v>
      </c>
    </row>
    <row r="857" spans="1:10" ht="28.5">
      <c r="A857" s="39" t="s">
        <v>96</v>
      </c>
      <c r="B857" s="23" t="s">
        <v>1578</v>
      </c>
      <c r="C857" s="24" t="s">
        <v>73</v>
      </c>
      <c r="D857" s="24" t="s">
        <v>1579</v>
      </c>
      <c r="E857" s="26">
        <v>17.5</v>
      </c>
      <c r="F857" s="25" t="s">
        <v>20</v>
      </c>
      <c r="G857" s="273" t="s">
        <v>3006</v>
      </c>
      <c r="H857" s="273"/>
      <c r="I857" s="274"/>
      <c r="J857" s="118" t="s">
        <v>3007</v>
      </c>
    </row>
    <row r="858" spans="1:10" ht="15">
      <c r="A858" s="266"/>
      <c r="B858" s="267"/>
      <c r="C858" s="267"/>
      <c r="D858" s="267"/>
      <c r="E858" s="267"/>
      <c r="F858" s="267" t="s">
        <v>1279</v>
      </c>
      <c r="G858" s="267"/>
      <c r="H858" s="267"/>
      <c r="I858" s="267"/>
      <c r="J858" s="53">
        <v>35.875</v>
      </c>
    </row>
    <row r="859" spans="1:10" ht="15">
      <c r="A859" s="29" t="s">
        <v>1020</v>
      </c>
      <c r="B859" s="9" t="s">
        <v>31</v>
      </c>
      <c r="C859" s="8" t="s">
        <v>83</v>
      </c>
      <c r="D859" s="8" t="s">
        <v>1021</v>
      </c>
      <c r="E859" s="9" t="s">
        <v>1022</v>
      </c>
      <c r="F859" s="9" t="s">
        <v>1023</v>
      </c>
      <c r="G859" s="9" t="s">
        <v>1024</v>
      </c>
      <c r="H859" s="9"/>
      <c r="I859" s="9"/>
      <c r="J859" s="30" t="s">
        <v>1025</v>
      </c>
    </row>
    <row r="860" spans="1:10">
      <c r="A860" s="33" t="s">
        <v>23</v>
      </c>
      <c r="B860" s="17" t="s">
        <v>1580</v>
      </c>
      <c r="C860" s="18" t="s">
        <v>73</v>
      </c>
      <c r="D860" s="18" t="s">
        <v>43</v>
      </c>
      <c r="E860" s="20">
        <v>0.71895419999999999</v>
      </c>
      <c r="F860" s="19" t="s">
        <v>1282</v>
      </c>
      <c r="G860" s="275" t="s">
        <v>1581</v>
      </c>
      <c r="H860" s="275"/>
      <c r="I860" s="276"/>
      <c r="J860" s="100" t="s">
        <v>1582</v>
      </c>
    </row>
    <row r="861" spans="1:10">
      <c r="A861" s="33" t="s">
        <v>23</v>
      </c>
      <c r="B861" s="17" t="s">
        <v>1586</v>
      </c>
      <c r="C861" s="18" t="s">
        <v>73</v>
      </c>
      <c r="D861" s="18" t="s">
        <v>1587</v>
      </c>
      <c r="E861" s="20">
        <v>1.4168E-2</v>
      </c>
      <c r="F861" s="19" t="s">
        <v>24</v>
      </c>
      <c r="G861" s="275" t="s">
        <v>3008</v>
      </c>
      <c r="H861" s="275"/>
      <c r="I861" s="276"/>
      <c r="J861" s="100" t="s">
        <v>3009</v>
      </c>
    </row>
    <row r="862" spans="1:10">
      <c r="A862" s="33" t="s">
        <v>23</v>
      </c>
      <c r="B862" s="17" t="s">
        <v>1583</v>
      </c>
      <c r="C862" s="18" t="s">
        <v>73</v>
      </c>
      <c r="D862" s="18" t="s">
        <v>38</v>
      </c>
      <c r="E862" s="20">
        <v>0.35947709999999999</v>
      </c>
      <c r="F862" s="19" t="s">
        <v>1282</v>
      </c>
      <c r="G862" s="275" t="s">
        <v>1584</v>
      </c>
      <c r="H862" s="275"/>
      <c r="I862" s="276"/>
      <c r="J862" s="100" t="s">
        <v>1585</v>
      </c>
    </row>
    <row r="863" spans="1:10" ht="15">
      <c r="A863" s="266"/>
      <c r="B863" s="267"/>
      <c r="C863" s="267"/>
      <c r="D863" s="267"/>
      <c r="E863" s="267"/>
      <c r="F863" s="267" t="s">
        <v>1059</v>
      </c>
      <c r="G863" s="267"/>
      <c r="H863" s="267"/>
      <c r="I863" s="267"/>
      <c r="J863" s="53">
        <v>37.662100000000002</v>
      </c>
    </row>
    <row r="864" spans="1:10">
      <c r="A864" s="35"/>
      <c r="B864" s="166"/>
      <c r="C864" s="166"/>
      <c r="D864" s="166"/>
      <c r="E864" s="166" t="s">
        <v>90</v>
      </c>
      <c r="F864" s="167">
        <v>73.540000000000006</v>
      </c>
      <c r="G864" s="166" t="s">
        <v>91</v>
      </c>
      <c r="H864" s="167">
        <v>-48.48</v>
      </c>
      <c r="I864" s="166" t="s">
        <v>92</v>
      </c>
      <c r="J864" s="36">
        <v>25.057453416609999</v>
      </c>
    </row>
    <row r="865" spans="1:10">
      <c r="A865" s="35"/>
      <c r="B865" s="166"/>
      <c r="C865" s="166"/>
      <c r="D865" s="166"/>
      <c r="E865" s="166" t="s">
        <v>93</v>
      </c>
      <c r="F865" s="167">
        <v>16.52</v>
      </c>
      <c r="G865" s="166"/>
      <c r="H865" s="265" t="s">
        <v>94</v>
      </c>
      <c r="I865" s="265"/>
      <c r="J865" s="36">
        <v>90.06</v>
      </c>
    </row>
    <row r="866" spans="1:10" ht="15.75" thickBot="1">
      <c r="A866" s="111"/>
      <c r="B866" s="168"/>
      <c r="C866" s="168"/>
      <c r="D866" s="168"/>
      <c r="E866" s="168"/>
      <c r="F866" s="168"/>
      <c r="G866" s="168" t="s">
        <v>1253</v>
      </c>
      <c r="H866" s="169" t="s">
        <v>1588</v>
      </c>
      <c r="I866" s="168" t="s">
        <v>1255</v>
      </c>
      <c r="J866" s="116">
        <v>162524.98000000001</v>
      </c>
    </row>
    <row r="867" spans="1:10" ht="17.25" customHeight="1" thickTop="1">
      <c r="A867" s="37"/>
      <c r="B867" s="22"/>
      <c r="C867" s="22"/>
      <c r="D867" s="22"/>
      <c r="E867" s="22"/>
      <c r="F867" s="22"/>
      <c r="G867" s="22"/>
      <c r="H867" s="22"/>
      <c r="I867" s="22"/>
      <c r="J867" s="38"/>
    </row>
    <row r="868" spans="1:10" ht="17.25" customHeight="1">
      <c r="A868" s="29" t="s">
        <v>163</v>
      </c>
      <c r="B868" s="9" t="s">
        <v>31</v>
      </c>
      <c r="C868" s="8" t="s">
        <v>83</v>
      </c>
      <c r="D868" s="8" t="s">
        <v>32</v>
      </c>
      <c r="E868" s="271" t="s">
        <v>33</v>
      </c>
      <c r="F868" s="271"/>
      <c r="G868" s="10" t="s">
        <v>84</v>
      </c>
      <c r="H868" s="9" t="s">
        <v>85</v>
      </c>
      <c r="I868" s="9" t="s">
        <v>86</v>
      </c>
      <c r="J868" s="30" t="s">
        <v>87</v>
      </c>
    </row>
    <row r="869" spans="1:10" ht="17.25" customHeight="1">
      <c r="A869" s="31" t="s">
        <v>23</v>
      </c>
      <c r="B869" s="12" t="s">
        <v>567</v>
      </c>
      <c r="C869" s="13" t="s">
        <v>73</v>
      </c>
      <c r="D869" s="13" t="s">
        <v>568</v>
      </c>
      <c r="E869" s="272" t="s">
        <v>34</v>
      </c>
      <c r="F869" s="272"/>
      <c r="G869" s="14" t="s">
        <v>22</v>
      </c>
      <c r="H869" s="15">
        <v>1</v>
      </c>
      <c r="I869" s="16">
        <v>96.91</v>
      </c>
      <c r="J869" s="32">
        <v>96.91</v>
      </c>
    </row>
    <row r="870" spans="1:10" ht="15">
      <c r="A870" s="266"/>
      <c r="B870" s="267"/>
      <c r="C870" s="267"/>
      <c r="D870" s="267"/>
      <c r="E870" s="267"/>
      <c r="F870" s="267" t="s">
        <v>1017</v>
      </c>
      <c r="G870" s="267"/>
      <c r="H870" s="267"/>
      <c r="I870" s="267"/>
      <c r="J870" s="53">
        <v>0</v>
      </c>
    </row>
    <row r="871" spans="1:10" ht="15">
      <c r="A871" s="266"/>
      <c r="B871" s="267"/>
      <c r="C871" s="267"/>
      <c r="D871" s="267"/>
      <c r="E871" s="267"/>
      <c r="F871" s="267" t="s">
        <v>1018</v>
      </c>
      <c r="G871" s="267"/>
      <c r="H871" s="267"/>
      <c r="I871" s="267"/>
      <c r="J871" s="53">
        <v>1</v>
      </c>
    </row>
    <row r="872" spans="1:10" ht="15">
      <c r="A872" s="266"/>
      <c r="B872" s="267"/>
      <c r="C872" s="267"/>
      <c r="D872" s="267"/>
      <c r="E872" s="267"/>
      <c r="F872" s="267" t="s">
        <v>1019</v>
      </c>
      <c r="G872" s="267"/>
      <c r="H872" s="267"/>
      <c r="I872" s="267"/>
      <c r="J872" s="53">
        <v>0</v>
      </c>
    </row>
    <row r="873" spans="1:10" ht="15">
      <c r="A873" s="29" t="s">
        <v>1274</v>
      </c>
      <c r="B873" s="9" t="s">
        <v>31</v>
      </c>
      <c r="C873" s="8" t="s">
        <v>83</v>
      </c>
      <c r="D873" s="8" t="s">
        <v>1275</v>
      </c>
      <c r="E873" s="9" t="s">
        <v>1022</v>
      </c>
      <c r="F873" s="9" t="s">
        <v>1023</v>
      </c>
      <c r="G873" s="9" t="s">
        <v>1024</v>
      </c>
      <c r="H873" s="9"/>
      <c r="I873" s="9"/>
      <c r="J873" s="30" t="s">
        <v>1025</v>
      </c>
    </row>
    <row r="874" spans="1:10" ht="28.5">
      <c r="A874" s="39" t="s">
        <v>96</v>
      </c>
      <c r="B874" s="23" t="s">
        <v>1578</v>
      </c>
      <c r="C874" s="24" t="s">
        <v>73</v>
      </c>
      <c r="D874" s="24" t="s">
        <v>1579</v>
      </c>
      <c r="E874" s="26">
        <v>23.3333333</v>
      </c>
      <c r="F874" s="25" t="s">
        <v>20</v>
      </c>
      <c r="G874" s="273" t="s">
        <v>3006</v>
      </c>
      <c r="H874" s="273"/>
      <c r="I874" s="274"/>
      <c r="J874" s="118" t="s">
        <v>3010</v>
      </c>
    </row>
    <row r="875" spans="1:10" ht="15">
      <c r="A875" s="266"/>
      <c r="B875" s="267"/>
      <c r="C875" s="267"/>
      <c r="D875" s="267"/>
      <c r="E875" s="267"/>
      <c r="F875" s="267" t="s">
        <v>1279</v>
      </c>
      <c r="G875" s="267"/>
      <c r="H875" s="267"/>
      <c r="I875" s="267"/>
      <c r="J875" s="53">
        <v>47.833300000000001</v>
      </c>
    </row>
    <row r="876" spans="1:10" ht="15">
      <c r="A876" s="29" t="s">
        <v>1020</v>
      </c>
      <c r="B876" s="9" t="s">
        <v>31</v>
      </c>
      <c r="C876" s="8" t="s">
        <v>83</v>
      </c>
      <c r="D876" s="8" t="s">
        <v>1021</v>
      </c>
      <c r="E876" s="9" t="s">
        <v>1022</v>
      </c>
      <c r="F876" s="9" t="s">
        <v>1023</v>
      </c>
      <c r="G876" s="9" t="s">
        <v>1024</v>
      </c>
      <c r="H876" s="9"/>
      <c r="I876" s="9"/>
      <c r="J876" s="30" t="s">
        <v>1025</v>
      </c>
    </row>
    <row r="877" spans="1:10">
      <c r="A877" s="33" t="s">
        <v>23</v>
      </c>
      <c r="B877" s="17" t="s">
        <v>1580</v>
      </c>
      <c r="C877" s="18" t="s">
        <v>73</v>
      </c>
      <c r="D877" s="18" t="s">
        <v>43</v>
      </c>
      <c r="E877" s="20">
        <v>0.7719298</v>
      </c>
      <c r="F877" s="19" t="s">
        <v>1282</v>
      </c>
      <c r="G877" s="275" t="s">
        <v>1581</v>
      </c>
      <c r="H877" s="275"/>
      <c r="I877" s="276"/>
      <c r="J877" s="100" t="s">
        <v>1590</v>
      </c>
    </row>
    <row r="878" spans="1:10">
      <c r="A878" s="33" t="s">
        <v>23</v>
      </c>
      <c r="B878" s="17" t="s">
        <v>1586</v>
      </c>
      <c r="C878" s="18" t="s">
        <v>73</v>
      </c>
      <c r="D878" s="18" t="s">
        <v>1587</v>
      </c>
      <c r="E878" s="20">
        <v>3.2516299999999998E-2</v>
      </c>
      <c r="F878" s="19" t="s">
        <v>24</v>
      </c>
      <c r="G878" s="275" t="s">
        <v>3008</v>
      </c>
      <c r="H878" s="275"/>
      <c r="I878" s="276"/>
      <c r="J878" s="100" t="s">
        <v>3011</v>
      </c>
    </row>
    <row r="879" spans="1:10">
      <c r="A879" s="33" t="s">
        <v>23</v>
      </c>
      <c r="B879" s="17" t="s">
        <v>1583</v>
      </c>
      <c r="C879" s="18" t="s">
        <v>73</v>
      </c>
      <c r="D879" s="18" t="s">
        <v>38</v>
      </c>
      <c r="E879" s="20">
        <v>0.3859649</v>
      </c>
      <c r="F879" s="19" t="s">
        <v>1282</v>
      </c>
      <c r="G879" s="275" t="s">
        <v>1584</v>
      </c>
      <c r="H879" s="275"/>
      <c r="I879" s="276"/>
      <c r="J879" s="100" t="s">
        <v>1589</v>
      </c>
    </row>
    <row r="880" spans="1:10" ht="15">
      <c r="A880" s="266"/>
      <c r="B880" s="267"/>
      <c r="C880" s="267"/>
      <c r="D880" s="267"/>
      <c r="E880" s="267"/>
      <c r="F880" s="267" t="s">
        <v>1059</v>
      </c>
      <c r="G880" s="267"/>
      <c r="H880" s="267"/>
      <c r="I880" s="267"/>
      <c r="J880" s="53">
        <v>49.072899999999997</v>
      </c>
    </row>
    <row r="881" spans="1:10">
      <c r="A881" s="35"/>
      <c r="B881" s="166"/>
      <c r="C881" s="166"/>
      <c r="D881" s="166"/>
      <c r="E881" s="166" t="s">
        <v>90</v>
      </c>
      <c r="F881" s="167">
        <v>96.91</v>
      </c>
      <c r="G881" s="166" t="s">
        <v>91</v>
      </c>
      <c r="H881" s="167">
        <v>-68.13</v>
      </c>
      <c r="I881" s="166" t="s">
        <v>92</v>
      </c>
      <c r="J881" s="36">
        <v>28.775823781686</v>
      </c>
    </row>
    <row r="882" spans="1:10">
      <c r="A882" s="35"/>
      <c r="B882" s="166"/>
      <c r="C882" s="166"/>
      <c r="D882" s="166"/>
      <c r="E882" s="166" t="s">
        <v>93</v>
      </c>
      <c r="F882" s="167">
        <v>21.78</v>
      </c>
      <c r="G882" s="166"/>
      <c r="H882" s="265" t="s">
        <v>94</v>
      </c>
      <c r="I882" s="265"/>
      <c r="J882" s="36">
        <v>118.69</v>
      </c>
    </row>
    <row r="883" spans="1:10" ht="15.75" thickBot="1">
      <c r="A883" s="111"/>
      <c r="B883" s="168"/>
      <c r="C883" s="168"/>
      <c r="D883" s="168"/>
      <c r="E883" s="168"/>
      <c r="F883" s="168"/>
      <c r="G883" s="168" t="s">
        <v>1253</v>
      </c>
      <c r="H883" s="169" t="s">
        <v>1591</v>
      </c>
      <c r="I883" s="168" t="s">
        <v>1255</v>
      </c>
      <c r="J883" s="116">
        <v>205023.92</v>
      </c>
    </row>
    <row r="884" spans="1:10" ht="34.5" customHeight="1" thickTop="1">
      <c r="A884" s="37"/>
      <c r="B884" s="22"/>
      <c r="C884" s="22"/>
      <c r="D884" s="22"/>
      <c r="E884" s="22"/>
      <c r="F884" s="22"/>
      <c r="G884" s="22"/>
      <c r="H884" s="22"/>
      <c r="I884" s="22"/>
      <c r="J884" s="38"/>
    </row>
    <row r="885" spans="1:10" ht="15">
      <c r="A885" s="29" t="s">
        <v>167</v>
      </c>
      <c r="B885" s="9" t="s">
        <v>31</v>
      </c>
      <c r="C885" s="8" t="s">
        <v>83</v>
      </c>
      <c r="D885" s="8" t="s">
        <v>32</v>
      </c>
      <c r="E885" s="271" t="s">
        <v>33</v>
      </c>
      <c r="F885" s="271"/>
      <c r="G885" s="10" t="s">
        <v>84</v>
      </c>
      <c r="H885" s="9" t="s">
        <v>85</v>
      </c>
      <c r="I885" s="9" t="s">
        <v>86</v>
      </c>
      <c r="J885" s="30" t="s">
        <v>87</v>
      </c>
    </row>
    <row r="886" spans="1:10" ht="34.5" customHeight="1">
      <c r="A886" s="31" t="s">
        <v>23</v>
      </c>
      <c r="B886" s="12" t="s">
        <v>569</v>
      </c>
      <c r="C886" s="13" t="s">
        <v>0</v>
      </c>
      <c r="D886" s="13" t="s">
        <v>570</v>
      </c>
      <c r="E886" s="272" t="s">
        <v>1592</v>
      </c>
      <c r="F886" s="272"/>
      <c r="G886" s="14" t="s">
        <v>22</v>
      </c>
      <c r="H886" s="15">
        <v>1</v>
      </c>
      <c r="I886" s="16">
        <v>256.47000000000003</v>
      </c>
      <c r="J886" s="32">
        <v>256.47000000000003</v>
      </c>
    </row>
    <row r="887" spans="1:10" ht="28.5">
      <c r="A887" s="33" t="s">
        <v>88</v>
      </c>
      <c r="B887" s="17" t="s">
        <v>95</v>
      </c>
      <c r="C887" s="18" t="s">
        <v>0</v>
      </c>
      <c r="D887" s="18" t="s">
        <v>43</v>
      </c>
      <c r="E887" s="276" t="s">
        <v>254</v>
      </c>
      <c r="F887" s="276"/>
      <c r="G887" s="19" t="s">
        <v>39</v>
      </c>
      <c r="H887" s="20">
        <v>2.0550000000000002</v>
      </c>
      <c r="I887" s="21">
        <v>33.619999999999997</v>
      </c>
      <c r="J887" s="34">
        <v>69.08</v>
      </c>
    </row>
    <row r="888" spans="1:10" ht="28.5">
      <c r="A888" s="33" t="s">
        <v>88</v>
      </c>
      <c r="B888" s="17" t="s">
        <v>1593</v>
      </c>
      <c r="C888" s="18" t="s">
        <v>0</v>
      </c>
      <c r="D888" s="18" t="s">
        <v>1594</v>
      </c>
      <c r="E888" s="276" t="s">
        <v>1561</v>
      </c>
      <c r="F888" s="276"/>
      <c r="G888" s="19" t="s">
        <v>24</v>
      </c>
      <c r="H888" s="20">
        <v>0.01</v>
      </c>
      <c r="I888" s="21">
        <v>655.39</v>
      </c>
      <c r="J888" s="34">
        <v>6.55</v>
      </c>
    </row>
    <row r="889" spans="1:10" ht="28.5">
      <c r="A889" s="33" t="s">
        <v>88</v>
      </c>
      <c r="B889" s="17" t="s">
        <v>89</v>
      </c>
      <c r="C889" s="18" t="s">
        <v>0</v>
      </c>
      <c r="D889" s="18" t="s">
        <v>38</v>
      </c>
      <c r="E889" s="276" t="s">
        <v>254</v>
      </c>
      <c r="F889" s="276"/>
      <c r="G889" s="19" t="s">
        <v>39</v>
      </c>
      <c r="H889" s="20">
        <v>1.028</v>
      </c>
      <c r="I889" s="21">
        <v>24.88</v>
      </c>
      <c r="J889" s="34">
        <v>25.57</v>
      </c>
    </row>
    <row r="890" spans="1:10" ht="28.5">
      <c r="A890" s="39" t="s">
        <v>96</v>
      </c>
      <c r="B890" s="23" t="s">
        <v>1595</v>
      </c>
      <c r="C890" s="24" t="s">
        <v>0</v>
      </c>
      <c r="D890" s="24" t="s">
        <v>1596</v>
      </c>
      <c r="E890" s="274" t="s">
        <v>97</v>
      </c>
      <c r="F890" s="274"/>
      <c r="G890" s="25" t="s">
        <v>6</v>
      </c>
      <c r="H890" s="26">
        <v>3.95</v>
      </c>
      <c r="I890" s="27">
        <v>39.31</v>
      </c>
      <c r="J890" s="40">
        <v>155.27449999999999</v>
      </c>
    </row>
    <row r="891" spans="1:10">
      <c r="A891" s="35"/>
      <c r="B891" s="166"/>
      <c r="C891" s="166"/>
      <c r="D891" s="166"/>
      <c r="E891" s="166" t="s">
        <v>90</v>
      </c>
      <c r="F891" s="167">
        <v>73.180000000000007</v>
      </c>
      <c r="G891" s="166" t="s">
        <v>91</v>
      </c>
      <c r="H891" s="167">
        <v>0</v>
      </c>
      <c r="I891" s="166" t="s">
        <v>92</v>
      </c>
      <c r="J891" s="36">
        <v>73.180000000000007</v>
      </c>
    </row>
    <row r="892" spans="1:10">
      <c r="A892" s="35"/>
      <c r="B892" s="166"/>
      <c r="C892" s="166"/>
      <c r="D892" s="166"/>
      <c r="E892" s="166" t="s">
        <v>93</v>
      </c>
      <c r="F892" s="167">
        <v>57.63</v>
      </c>
      <c r="G892" s="166"/>
      <c r="H892" s="265" t="s">
        <v>94</v>
      </c>
      <c r="I892" s="265"/>
      <c r="J892" s="36">
        <v>314.10000000000002</v>
      </c>
    </row>
    <row r="893" spans="1:10" ht="15.75" thickBot="1">
      <c r="A893" s="111"/>
      <c r="B893" s="168"/>
      <c r="C893" s="168"/>
      <c r="D893" s="168"/>
      <c r="E893" s="168"/>
      <c r="F893" s="168"/>
      <c r="G893" s="168" t="s">
        <v>1253</v>
      </c>
      <c r="H893" s="169" t="s">
        <v>946</v>
      </c>
      <c r="I893" s="168" t="s">
        <v>1255</v>
      </c>
      <c r="J893" s="116">
        <v>2958.82</v>
      </c>
    </row>
    <row r="894" spans="1:10" ht="15" thickTop="1">
      <c r="A894" s="37"/>
      <c r="B894" s="22"/>
      <c r="C894" s="22"/>
      <c r="D894" s="22"/>
      <c r="E894" s="22"/>
      <c r="F894" s="22"/>
      <c r="G894" s="22"/>
      <c r="H894" s="22"/>
      <c r="I894" s="22"/>
      <c r="J894" s="38"/>
    </row>
    <row r="895" spans="1:10" ht="15">
      <c r="A895" s="102" t="s">
        <v>168</v>
      </c>
      <c r="B895" s="89"/>
      <c r="C895" s="89"/>
      <c r="D895" s="89" t="s">
        <v>18</v>
      </c>
      <c r="E895" s="89"/>
      <c r="F895" s="280"/>
      <c r="G895" s="280"/>
      <c r="H895" s="90"/>
      <c r="I895" s="89"/>
      <c r="J895" s="115">
        <v>316146.51</v>
      </c>
    </row>
    <row r="896" spans="1:10" ht="17.25" customHeight="1">
      <c r="A896" s="102" t="s">
        <v>169</v>
      </c>
      <c r="B896" s="89"/>
      <c r="C896" s="89"/>
      <c r="D896" s="89" t="s">
        <v>160</v>
      </c>
      <c r="E896" s="89"/>
      <c r="F896" s="280"/>
      <c r="G896" s="280"/>
      <c r="H896" s="90"/>
      <c r="I896" s="89"/>
      <c r="J896" s="115">
        <v>205802.45</v>
      </c>
    </row>
    <row r="897" spans="1:10" ht="17.25" customHeight="1">
      <c r="A897" s="29" t="s">
        <v>571</v>
      </c>
      <c r="B897" s="9" t="s">
        <v>31</v>
      </c>
      <c r="C897" s="8" t="s">
        <v>83</v>
      </c>
      <c r="D897" s="8" t="s">
        <v>32</v>
      </c>
      <c r="E897" s="271" t="s">
        <v>33</v>
      </c>
      <c r="F897" s="271"/>
      <c r="G897" s="10" t="s">
        <v>84</v>
      </c>
      <c r="H897" s="9" t="s">
        <v>85</v>
      </c>
      <c r="I897" s="9" t="s">
        <v>86</v>
      </c>
      <c r="J897" s="30" t="s">
        <v>87</v>
      </c>
    </row>
    <row r="898" spans="1:10" ht="17.25" customHeight="1">
      <c r="A898" s="31" t="s">
        <v>23</v>
      </c>
      <c r="B898" s="12" t="s">
        <v>161</v>
      </c>
      <c r="C898" s="13" t="s">
        <v>73</v>
      </c>
      <c r="D898" s="13" t="s">
        <v>162</v>
      </c>
      <c r="E898" s="272" t="s">
        <v>34</v>
      </c>
      <c r="F898" s="272"/>
      <c r="G898" s="14" t="s">
        <v>20</v>
      </c>
      <c r="H898" s="15">
        <v>1</v>
      </c>
      <c r="I898" s="16">
        <v>614.54999999999995</v>
      </c>
      <c r="J898" s="32">
        <v>614.54999999999995</v>
      </c>
    </row>
    <row r="899" spans="1:10" ht="15">
      <c r="A899" s="266"/>
      <c r="B899" s="267"/>
      <c r="C899" s="267"/>
      <c r="D899" s="267"/>
      <c r="E899" s="267"/>
      <c r="F899" s="267" t="s">
        <v>1017</v>
      </c>
      <c r="G899" s="267"/>
      <c r="H899" s="267"/>
      <c r="I899" s="267"/>
      <c r="J899" s="53">
        <v>0</v>
      </c>
    </row>
    <row r="900" spans="1:10" ht="15">
      <c r="A900" s="266"/>
      <c r="B900" s="267"/>
      <c r="C900" s="267"/>
      <c r="D900" s="267"/>
      <c r="E900" s="267"/>
      <c r="F900" s="267" t="s">
        <v>1018</v>
      </c>
      <c r="G900" s="267"/>
      <c r="H900" s="267"/>
      <c r="I900" s="267"/>
      <c r="J900" s="53">
        <v>1</v>
      </c>
    </row>
    <row r="901" spans="1:10" ht="15">
      <c r="A901" s="266"/>
      <c r="B901" s="267"/>
      <c r="C901" s="267"/>
      <c r="D901" s="267"/>
      <c r="E901" s="267"/>
      <c r="F901" s="267" t="s">
        <v>1019</v>
      </c>
      <c r="G901" s="267"/>
      <c r="H901" s="267"/>
      <c r="I901" s="267"/>
      <c r="J901" s="53">
        <v>0</v>
      </c>
    </row>
    <row r="902" spans="1:10" ht="15">
      <c r="A902" s="29" t="s">
        <v>1274</v>
      </c>
      <c r="B902" s="9" t="s">
        <v>31</v>
      </c>
      <c r="C902" s="8" t="s">
        <v>83</v>
      </c>
      <c r="D902" s="8" t="s">
        <v>1275</v>
      </c>
      <c r="E902" s="9" t="s">
        <v>1022</v>
      </c>
      <c r="F902" s="9" t="s">
        <v>1023</v>
      </c>
      <c r="G902" s="9" t="s">
        <v>1024</v>
      </c>
      <c r="H902" s="9"/>
      <c r="I902" s="9"/>
      <c r="J902" s="30" t="s">
        <v>1025</v>
      </c>
    </row>
    <row r="903" spans="1:10" ht="28.5">
      <c r="A903" s="39" t="s">
        <v>96</v>
      </c>
      <c r="B903" s="23" t="s">
        <v>1597</v>
      </c>
      <c r="C903" s="24" t="s">
        <v>73</v>
      </c>
      <c r="D903" s="24" t="s">
        <v>1598</v>
      </c>
      <c r="E903" s="26">
        <v>1</v>
      </c>
      <c r="F903" s="25" t="s">
        <v>20</v>
      </c>
      <c r="G903" s="273" t="s">
        <v>1599</v>
      </c>
      <c r="H903" s="273"/>
      <c r="I903" s="274"/>
      <c r="J903" s="118" t="s">
        <v>1599</v>
      </c>
    </row>
    <row r="904" spans="1:10" ht="15">
      <c r="A904" s="266"/>
      <c r="B904" s="267"/>
      <c r="C904" s="267"/>
      <c r="D904" s="267"/>
      <c r="E904" s="267"/>
      <c r="F904" s="267" t="s">
        <v>1279</v>
      </c>
      <c r="G904" s="267"/>
      <c r="H904" s="267"/>
      <c r="I904" s="267"/>
      <c r="J904" s="53">
        <v>469.32859999999999</v>
      </c>
    </row>
    <row r="905" spans="1:10" ht="15">
      <c r="A905" s="29" t="s">
        <v>1020</v>
      </c>
      <c r="B905" s="9" t="s">
        <v>31</v>
      </c>
      <c r="C905" s="8" t="s">
        <v>83</v>
      </c>
      <c r="D905" s="8" t="s">
        <v>1021</v>
      </c>
      <c r="E905" s="9" t="s">
        <v>1022</v>
      </c>
      <c r="F905" s="9" t="s">
        <v>1023</v>
      </c>
      <c r="G905" s="9" t="s">
        <v>1024</v>
      </c>
      <c r="H905" s="9"/>
      <c r="I905" s="9"/>
      <c r="J905" s="30" t="s">
        <v>1025</v>
      </c>
    </row>
    <row r="906" spans="1:10" ht="28.5">
      <c r="A906" s="33" t="s">
        <v>23</v>
      </c>
      <c r="B906" s="17" t="s">
        <v>990</v>
      </c>
      <c r="C906" s="18" t="s">
        <v>73</v>
      </c>
      <c r="D906" s="18" t="s">
        <v>991</v>
      </c>
      <c r="E906" s="20">
        <v>1.68</v>
      </c>
      <c r="F906" s="19" t="s">
        <v>22</v>
      </c>
      <c r="G906" s="275" t="s">
        <v>3012</v>
      </c>
      <c r="H906" s="275"/>
      <c r="I906" s="276"/>
      <c r="J906" s="100" t="s">
        <v>3013</v>
      </c>
    </row>
    <row r="907" spans="1:10" ht="15">
      <c r="A907" s="266"/>
      <c r="B907" s="267"/>
      <c r="C907" s="267"/>
      <c r="D907" s="267"/>
      <c r="E907" s="267"/>
      <c r="F907" s="267" t="s">
        <v>1059</v>
      </c>
      <c r="G907" s="267"/>
      <c r="H907" s="267"/>
      <c r="I907" s="267"/>
      <c r="J907" s="53">
        <v>145.2192</v>
      </c>
    </row>
    <row r="908" spans="1:10">
      <c r="A908" s="35"/>
      <c r="B908" s="166"/>
      <c r="C908" s="166"/>
      <c r="D908" s="166"/>
      <c r="E908" s="166" t="s">
        <v>90</v>
      </c>
      <c r="F908" s="167">
        <v>101.83</v>
      </c>
      <c r="G908" s="166" t="s">
        <v>91</v>
      </c>
      <c r="H908" s="167">
        <v>0</v>
      </c>
      <c r="I908" s="166" t="s">
        <v>92</v>
      </c>
      <c r="J908" s="36">
        <v>101.8310020626696</v>
      </c>
    </row>
    <row r="909" spans="1:10">
      <c r="A909" s="35"/>
      <c r="B909" s="166"/>
      <c r="C909" s="166"/>
      <c r="D909" s="166"/>
      <c r="E909" s="166" t="s">
        <v>93</v>
      </c>
      <c r="F909" s="167">
        <v>138.09</v>
      </c>
      <c r="G909" s="166"/>
      <c r="H909" s="265" t="s">
        <v>94</v>
      </c>
      <c r="I909" s="265"/>
      <c r="J909" s="36">
        <v>752.64</v>
      </c>
    </row>
    <row r="910" spans="1:10" ht="15.75" thickBot="1">
      <c r="A910" s="111"/>
      <c r="B910" s="168"/>
      <c r="C910" s="168"/>
      <c r="D910" s="168"/>
      <c r="E910" s="168"/>
      <c r="F910" s="168"/>
      <c r="G910" s="168" t="s">
        <v>1253</v>
      </c>
      <c r="H910" s="169" t="s">
        <v>1600</v>
      </c>
      <c r="I910" s="168" t="s">
        <v>1255</v>
      </c>
      <c r="J910" s="116">
        <v>42147.839999999997</v>
      </c>
    </row>
    <row r="911" spans="1:10" ht="17.25" customHeight="1" thickTop="1">
      <c r="A911" s="37"/>
      <c r="B911" s="22"/>
      <c r="C911" s="22"/>
      <c r="D911" s="22"/>
      <c r="E911" s="22"/>
      <c r="F911" s="22"/>
      <c r="G911" s="22"/>
      <c r="H911" s="22"/>
      <c r="I911" s="22"/>
      <c r="J911" s="38"/>
    </row>
    <row r="912" spans="1:10" ht="17.25" customHeight="1">
      <c r="A912" s="29" t="s">
        <v>572</v>
      </c>
      <c r="B912" s="9" t="s">
        <v>31</v>
      </c>
      <c r="C912" s="8" t="s">
        <v>83</v>
      </c>
      <c r="D912" s="8" t="s">
        <v>32</v>
      </c>
      <c r="E912" s="271" t="s">
        <v>33</v>
      </c>
      <c r="F912" s="271"/>
      <c r="G912" s="10" t="s">
        <v>84</v>
      </c>
      <c r="H912" s="9" t="s">
        <v>85</v>
      </c>
      <c r="I912" s="9" t="s">
        <v>86</v>
      </c>
      <c r="J912" s="30" t="s">
        <v>87</v>
      </c>
    </row>
    <row r="913" spans="1:10" ht="17.25" customHeight="1">
      <c r="A913" s="31" t="s">
        <v>23</v>
      </c>
      <c r="B913" s="12" t="s">
        <v>363</v>
      </c>
      <c r="C913" s="13" t="s">
        <v>73</v>
      </c>
      <c r="D913" s="13" t="s">
        <v>364</v>
      </c>
      <c r="E913" s="272" t="s">
        <v>34</v>
      </c>
      <c r="F913" s="272"/>
      <c r="G913" s="14" t="s">
        <v>20</v>
      </c>
      <c r="H913" s="15">
        <v>1</v>
      </c>
      <c r="I913" s="16">
        <v>645.11</v>
      </c>
      <c r="J913" s="32">
        <v>645.11</v>
      </c>
    </row>
    <row r="914" spans="1:10" ht="15">
      <c r="A914" s="266"/>
      <c r="B914" s="267"/>
      <c r="C914" s="267"/>
      <c r="D914" s="267"/>
      <c r="E914" s="267"/>
      <c r="F914" s="267" t="s">
        <v>1017</v>
      </c>
      <c r="G914" s="267"/>
      <c r="H914" s="267"/>
      <c r="I914" s="267"/>
      <c r="J914" s="53">
        <v>0</v>
      </c>
    </row>
    <row r="915" spans="1:10" ht="15">
      <c r="A915" s="266"/>
      <c r="B915" s="267"/>
      <c r="C915" s="267"/>
      <c r="D915" s="267"/>
      <c r="E915" s="267"/>
      <c r="F915" s="267" t="s">
        <v>1018</v>
      </c>
      <c r="G915" s="267"/>
      <c r="H915" s="267"/>
      <c r="I915" s="267"/>
      <c r="J915" s="53">
        <v>1</v>
      </c>
    </row>
    <row r="916" spans="1:10" ht="15">
      <c r="A916" s="266"/>
      <c r="B916" s="267"/>
      <c r="C916" s="267"/>
      <c r="D916" s="267"/>
      <c r="E916" s="267"/>
      <c r="F916" s="267" t="s">
        <v>1019</v>
      </c>
      <c r="G916" s="267"/>
      <c r="H916" s="267"/>
      <c r="I916" s="267"/>
      <c r="J916" s="53">
        <v>0</v>
      </c>
    </row>
    <row r="917" spans="1:10" ht="15">
      <c r="A917" s="29" t="s">
        <v>1274</v>
      </c>
      <c r="B917" s="9" t="s">
        <v>31</v>
      </c>
      <c r="C917" s="8" t="s">
        <v>83</v>
      </c>
      <c r="D917" s="8" t="s">
        <v>1275</v>
      </c>
      <c r="E917" s="9" t="s">
        <v>1022</v>
      </c>
      <c r="F917" s="9" t="s">
        <v>1023</v>
      </c>
      <c r="G917" s="9" t="s">
        <v>1024</v>
      </c>
      <c r="H917" s="9"/>
      <c r="I917" s="9"/>
      <c r="J917" s="30" t="s">
        <v>1025</v>
      </c>
    </row>
    <row r="918" spans="1:10" ht="28.5">
      <c r="A918" s="39" t="s">
        <v>96</v>
      </c>
      <c r="B918" s="23" t="s">
        <v>1601</v>
      </c>
      <c r="C918" s="24" t="s">
        <v>73</v>
      </c>
      <c r="D918" s="24" t="s">
        <v>1602</v>
      </c>
      <c r="E918" s="26">
        <v>1</v>
      </c>
      <c r="F918" s="25" t="s">
        <v>20</v>
      </c>
      <c r="G918" s="273" t="s">
        <v>1603</v>
      </c>
      <c r="H918" s="273"/>
      <c r="I918" s="274"/>
      <c r="J918" s="118" t="s">
        <v>1603</v>
      </c>
    </row>
    <row r="919" spans="1:10" ht="15">
      <c r="A919" s="266"/>
      <c r="B919" s="267"/>
      <c r="C919" s="267"/>
      <c r="D919" s="267"/>
      <c r="E919" s="267"/>
      <c r="F919" s="267" t="s">
        <v>1279</v>
      </c>
      <c r="G919" s="267"/>
      <c r="H919" s="267"/>
      <c r="I919" s="267"/>
      <c r="J919" s="53">
        <v>481.73579999999998</v>
      </c>
    </row>
    <row r="920" spans="1:10" ht="15">
      <c r="A920" s="29" t="s">
        <v>1020</v>
      </c>
      <c r="B920" s="9" t="s">
        <v>31</v>
      </c>
      <c r="C920" s="8" t="s">
        <v>83</v>
      </c>
      <c r="D920" s="8" t="s">
        <v>1021</v>
      </c>
      <c r="E920" s="9" t="s">
        <v>1022</v>
      </c>
      <c r="F920" s="9" t="s">
        <v>1023</v>
      </c>
      <c r="G920" s="9" t="s">
        <v>1024</v>
      </c>
      <c r="H920" s="9"/>
      <c r="I920" s="9"/>
      <c r="J920" s="30" t="s">
        <v>1025</v>
      </c>
    </row>
    <row r="921" spans="1:10" ht="28.5">
      <c r="A921" s="33" t="s">
        <v>23</v>
      </c>
      <c r="B921" s="17" t="s">
        <v>990</v>
      </c>
      <c r="C921" s="18" t="s">
        <v>73</v>
      </c>
      <c r="D921" s="18" t="s">
        <v>991</v>
      </c>
      <c r="E921" s="20">
        <v>1.89</v>
      </c>
      <c r="F921" s="19" t="s">
        <v>22</v>
      </c>
      <c r="G921" s="275" t="s">
        <v>3012</v>
      </c>
      <c r="H921" s="275"/>
      <c r="I921" s="276"/>
      <c r="J921" s="100" t="s">
        <v>3014</v>
      </c>
    </row>
    <row r="922" spans="1:10" ht="15">
      <c r="A922" s="266"/>
      <c r="B922" s="267"/>
      <c r="C922" s="267"/>
      <c r="D922" s="267"/>
      <c r="E922" s="267"/>
      <c r="F922" s="267" t="s">
        <v>1059</v>
      </c>
      <c r="G922" s="267"/>
      <c r="H922" s="267"/>
      <c r="I922" s="267"/>
      <c r="J922" s="53">
        <v>163.3716</v>
      </c>
    </row>
    <row r="923" spans="1:10">
      <c r="A923" s="35"/>
      <c r="B923" s="166"/>
      <c r="C923" s="166"/>
      <c r="D923" s="166"/>
      <c r="E923" s="166" t="s">
        <v>90</v>
      </c>
      <c r="F923" s="167">
        <v>645.11</v>
      </c>
      <c r="G923" s="166" t="s">
        <v>91</v>
      </c>
      <c r="H923" s="167">
        <v>-530.54999999999995</v>
      </c>
      <c r="I923" s="166" t="s">
        <v>92</v>
      </c>
      <c r="J923" s="36">
        <v>114.5598773205033</v>
      </c>
    </row>
    <row r="924" spans="1:10">
      <c r="A924" s="35"/>
      <c r="B924" s="166"/>
      <c r="C924" s="166"/>
      <c r="D924" s="166"/>
      <c r="E924" s="166" t="s">
        <v>93</v>
      </c>
      <c r="F924" s="167">
        <v>144.96</v>
      </c>
      <c r="G924" s="166"/>
      <c r="H924" s="265" t="s">
        <v>94</v>
      </c>
      <c r="I924" s="265"/>
      <c r="J924" s="36">
        <v>790.07</v>
      </c>
    </row>
    <row r="925" spans="1:10" ht="15.75" thickBot="1">
      <c r="A925" s="111"/>
      <c r="B925" s="168"/>
      <c r="C925" s="168"/>
      <c r="D925" s="168"/>
      <c r="E925" s="168"/>
      <c r="F925" s="168"/>
      <c r="G925" s="168" t="s">
        <v>1253</v>
      </c>
      <c r="H925" s="169" t="s">
        <v>1604</v>
      </c>
      <c r="I925" s="168" t="s">
        <v>1255</v>
      </c>
      <c r="J925" s="116">
        <v>3160.28</v>
      </c>
    </row>
    <row r="926" spans="1:10" ht="17.25" customHeight="1" thickTop="1">
      <c r="A926" s="37"/>
      <c r="B926" s="22"/>
      <c r="C926" s="22"/>
      <c r="D926" s="22"/>
      <c r="E926" s="22"/>
      <c r="F926" s="22"/>
      <c r="G926" s="22"/>
      <c r="H926" s="22"/>
      <c r="I926" s="22"/>
      <c r="J926" s="38"/>
    </row>
    <row r="927" spans="1:10" ht="17.25" customHeight="1">
      <c r="A927" s="29" t="s">
        <v>573</v>
      </c>
      <c r="B927" s="9" t="s">
        <v>31</v>
      </c>
      <c r="C927" s="8" t="s">
        <v>83</v>
      </c>
      <c r="D927" s="8" t="s">
        <v>32</v>
      </c>
      <c r="E927" s="271" t="s">
        <v>33</v>
      </c>
      <c r="F927" s="271"/>
      <c r="G927" s="10" t="s">
        <v>84</v>
      </c>
      <c r="H927" s="9" t="s">
        <v>85</v>
      </c>
      <c r="I927" s="9" t="s">
        <v>86</v>
      </c>
      <c r="J927" s="30" t="s">
        <v>87</v>
      </c>
    </row>
    <row r="928" spans="1:10" ht="17.25" customHeight="1">
      <c r="A928" s="31" t="s">
        <v>23</v>
      </c>
      <c r="B928" s="12" t="s">
        <v>365</v>
      </c>
      <c r="C928" s="13" t="s">
        <v>73</v>
      </c>
      <c r="D928" s="13" t="s">
        <v>574</v>
      </c>
      <c r="E928" s="272" t="s">
        <v>34</v>
      </c>
      <c r="F928" s="272"/>
      <c r="G928" s="14" t="s">
        <v>20</v>
      </c>
      <c r="H928" s="15">
        <v>1</v>
      </c>
      <c r="I928" s="16">
        <v>140.76</v>
      </c>
      <c r="J928" s="32">
        <v>140.76</v>
      </c>
    </row>
    <row r="929" spans="1:10" ht="15">
      <c r="A929" s="266"/>
      <c r="B929" s="267"/>
      <c r="C929" s="267"/>
      <c r="D929" s="267"/>
      <c r="E929" s="267"/>
      <c r="F929" s="267" t="s">
        <v>1017</v>
      </c>
      <c r="G929" s="267"/>
      <c r="H929" s="267"/>
      <c r="I929" s="267"/>
      <c r="J929" s="53">
        <v>0</v>
      </c>
    </row>
    <row r="930" spans="1:10" ht="15">
      <c r="A930" s="266"/>
      <c r="B930" s="267"/>
      <c r="C930" s="267"/>
      <c r="D930" s="267"/>
      <c r="E930" s="267"/>
      <c r="F930" s="267" t="s">
        <v>1018</v>
      </c>
      <c r="G930" s="267"/>
      <c r="H930" s="267"/>
      <c r="I930" s="267"/>
      <c r="J930" s="53">
        <v>1</v>
      </c>
    </row>
    <row r="931" spans="1:10" ht="15">
      <c r="A931" s="266"/>
      <c r="B931" s="267"/>
      <c r="C931" s="267"/>
      <c r="D931" s="267"/>
      <c r="E931" s="267"/>
      <c r="F931" s="267" t="s">
        <v>1019</v>
      </c>
      <c r="G931" s="267"/>
      <c r="H931" s="267"/>
      <c r="I931" s="267"/>
      <c r="J931" s="53">
        <v>0</v>
      </c>
    </row>
    <row r="932" spans="1:10" ht="15">
      <c r="A932" s="29" t="s">
        <v>1274</v>
      </c>
      <c r="B932" s="9" t="s">
        <v>31</v>
      </c>
      <c r="C932" s="8" t="s">
        <v>83</v>
      </c>
      <c r="D932" s="8" t="s">
        <v>1275</v>
      </c>
      <c r="E932" s="9" t="s">
        <v>1022</v>
      </c>
      <c r="F932" s="9" t="s">
        <v>1023</v>
      </c>
      <c r="G932" s="9" t="s">
        <v>1024</v>
      </c>
      <c r="H932" s="9"/>
      <c r="I932" s="9"/>
      <c r="J932" s="30" t="s">
        <v>1025</v>
      </c>
    </row>
    <row r="933" spans="1:10" ht="57">
      <c r="A933" s="39" t="s">
        <v>96</v>
      </c>
      <c r="B933" s="23" t="s">
        <v>1609</v>
      </c>
      <c r="C933" s="24" t="s">
        <v>73</v>
      </c>
      <c r="D933" s="24" t="s">
        <v>1610</v>
      </c>
      <c r="E933" s="26">
        <v>1</v>
      </c>
      <c r="F933" s="25" t="s">
        <v>20</v>
      </c>
      <c r="G933" s="273" t="s">
        <v>1611</v>
      </c>
      <c r="H933" s="273"/>
      <c r="I933" s="274"/>
      <c r="J933" s="118" t="s">
        <v>1611</v>
      </c>
    </row>
    <row r="934" spans="1:10" ht="42.75">
      <c r="A934" s="39" t="s">
        <v>96</v>
      </c>
      <c r="B934" s="23" t="s">
        <v>1605</v>
      </c>
      <c r="C934" s="24" t="s">
        <v>73</v>
      </c>
      <c r="D934" s="24" t="s">
        <v>1606</v>
      </c>
      <c r="E934" s="26">
        <v>6</v>
      </c>
      <c r="F934" s="25" t="s">
        <v>20</v>
      </c>
      <c r="G934" s="273" t="s">
        <v>1607</v>
      </c>
      <c r="H934" s="273"/>
      <c r="I934" s="274"/>
      <c r="J934" s="118" t="s">
        <v>1608</v>
      </c>
    </row>
    <row r="935" spans="1:10" ht="15">
      <c r="A935" s="266"/>
      <c r="B935" s="267"/>
      <c r="C935" s="267"/>
      <c r="D935" s="267"/>
      <c r="E935" s="267"/>
      <c r="F935" s="267" t="s">
        <v>1279</v>
      </c>
      <c r="G935" s="267"/>
      <c r="H935" s="267"/>
      <c r="I935" s="267"/>
      <c r="J935" s="53">
        <v>118.81</v>
      </c>
    </row>
    <row r="936" spans="1:10" ht="15">
      <c r="A936" s="29" t="s">
        <v>1020</v>
      </c>
      <c r="B936" s="9" t="s">
        <v>31</v>
      </c>
      <c r="C936" s="8" t="s">
        <v>83</v>
      </c>
      <c r="D936" s="8" t="s">
        <v>1021</v>
      </c>
      <c r="E936" s="9" t="s">
        <v>1022</v>
      </c>
      <c r="F936" s="9" t="s">
        <v>1023</v>
      </c>
      <c r="G936" s="9" t="s">
        <v>1024</v>
      </c>
      <c r="H936" s="9"/>
      <c r="I936" s="9"/>
      <c r="J936" s="30" t="s">
        <v>1025</v>
      </c>
    </row>
    <row r="937" spans="1:10">
      <c r="A937" s="33" t="s">
        <v>23</v>
      </c>
      <c r="B937" s="17" t="s">
        <v>1580</v>
      </c>
      <c r="C937" s="18" t="s">
        <v>73</v>
      </c>
      <c r="D937" s="18" t="s">
        <v>43</v>
      </c>
      <c r="E937" s="20">
        <v>0.40740739999999998</v>
      </c>
      <c r="F937" s="19" t="s">
        <v>1282</v>
      </c>
      <c r="G937" s="275" t="s">
        <v>1581</v>
      </c>
      <c r="H937" s="275"/>
      <c r="I937" s="276"/>
      <c r="J937" s="100" t="s">
        <v>1612</v>
      </c>
    </row>
    <row r="938" spans="1:10">
      <c r="A938" s="33" t="s">
        <v>23</v>
      </c>
      <c r="B938" s="17" t="s">
        <v>1583</v>
      </c>
      <c r="C938" s="18" t="s">
        <v>73</v>
      </c>
      <c r="D938" s="18" t="s">
        <v>38</v>
      </c>
      <c r="E938" s="20">
        <v>0.40740739999999998</v>
      </c>
      <c r="F938" s="19" t="s">
        <v>1282</v>
      </c>
      <c r="G938" s="275" t="s">
        <v>1584</v>
      </c>
      <c r="H938" s="275"/>
      <c r="I938" s="276"/>
      <c r="J938" s="100" t="s">
        <v>1613</v>
      </c>
    </row>
    <row r="939" spans="1:10" ht="15">
      <c r="A939" s="266"/>
      <c r="B939" s="267"/>
      <c r="C939" s="267"/>
      <c r="D939" s="267"/>
      <c r="E939" s="267"/>
      <c r="F939" s="267" t="s">
        <v>1059</v>
      </c>
      <c r="G939" s="267"/>
      <c r="H939" s="267"/>
      <c r="I939" s="267"/>
      <c r="J939" s="53">
        <v>21.9512</v>
      </c>
    </row>
    <row r="940" spans="1:10">
      <c r="A940" s="35"/>
      <c r="B940" s="166"/>
      <c r="C940" s="166"/>
      <c r="D940" s="166"/>
      <c r="E940" s="166" t="s">
        <v>90</v>
      </c>
      <c r="F940" s="167">
        <v>16.62</v>
      </c>
      <c r="G940" s="166" t="s">
        <v>91</v>
      </c>
      <c r="H940" s="167">
        <v>0</v>
      </c>
      <c r="I940" s="166" t="s">
        <v>92</v>
      </c>
      <c r="J940" s="36">
        <v>16.622751549619998</v>
      </c>
    </row>
    <row r="941" spans="1:10">
      <c r="A941" s="35"/>
      <c r="B941" s="166"/>
      <c r="C941" s="166"/>
      <c r="D941" s="166"/>
      <c r="E941" s="166" t="s">
        <v>93</v>
      </c>
      <c r="F941" s="167">
        <v>31.63</v>
      </c>
      <c r="G941" s="166"/>
      <c r="H941" s="265" t="s">
        <v>94</v>
      </c>
      <c r="I941" s="265"/>
      <c r="J941" s="36">
        <v>172.39</v>
      </c>
    </row>
    <row r="942" spans="1:10" ht="15.75" thickBot="1">
      <c r="A942" s="111"/>
      <c r="B942" s="168"/>
      <c r="C942" s="168"/>
      <c r="D942" s="168"/>
      <c r="E942" s="168"/>
      <c r="F942" s="168"/>
      <c r="G942" s="168" t="s">
        <v>1253</v>
      </c>
      <c r="H942" s="169" t="s">
        <v>1604</v>
      </c>
      <c r="I942" s="168" t="s">
        <v>1255</v>
      </c>
      <c r="J942" s="116">
        <v>689.56</v>
      </c>
    </row>
    <row r="943" spans="1:10" ht="34.5" customHeight="1" thickTop="1">
      <c r="A943" s="37"/>
      <c r="B943" s="22"/>
      <c r="C943" s="22"/>
      <c r="D943" s="22"/>
      <c r="E943" s="22"/>
      <c r="F943" s="22"/>
      <c r="G943" s="22"/>
      <c r="H943" s="22"/>
      <c r="I943" s="22"/>
      <c r="J943" s="38"/>
    </row>
    <row r="944" spans="1:10" ht="34.5" customHeight="1">
      <c r="A944" s="29" t="s">
        <v>575</v>
      </c>
      <c r="B944" s="9" t="s">
        <v>31</v>
      </c>
      <c r="C944" s="8" t="s">
        <v>83</v>
      </c>
      <c r="D944" s="8" t="s">
        <v>32</v>
      </c>
      <c r="E944" s="271" t="s">
        <v>33</v>
      </c>
      <c r="F944" s="271"/>
      <c r="G944" s="10" t="s">
        <v>84</v>
      </c>
      <c r="H944" s="9" t="s">
        <v>85</v>
      </c>
      <c r="I944" s="9" t="s">
        <v>86</v>
      </c>
      <c r="J944" s="30" t="s">
        <v>87</v>
      </c>
    </row>
    <row r="945" spans="1:10" ht="42.75">
      <c r="A945" s="31" t="s">
        <v>23</v>
      </c>
      <c r="B945" s="12" t="s">
        <v>576</v>
      </c>
      <c r="C945" s="13" t="s">
        <v>58</v>
      </c>
      <c r="D945" s="13" t="s">
        <v>577</v>
      </c>
      <c r="E945" s="272" t="s">
        <v>105</v>
      </c>
      <c r="F945" s="272"/>
      <c r="G945" s="14" t="s">
        <v>6</v>
      </c>
      <c r="H945" s="15">
        <v>1</v>
      </c>
      <c r="I945" s="16">
        <v>3020.49</v>
      </c>
      <c r="J945" s="32">
        <v>3020.49</v>
      </c>
    </row>
    <row r="946" spans="1:10" ht="28.5">
      <c r="A946" s="33" t="s">
        <v>88</v>
      </c>
      <c r="B946" s="17" t="s">
        <v>89</v>
      </c>
      <c r="C946" s="18" t="s">
        <v>0</v>
      </c>
      <c r="D946" s="18" t="s">
        <v>38</v>
      </c>
      <c r="E946" s="276" t="s">
        <v>254</v>
      </c>
      <c r="F946" s="276"/>
      <c r="G946" s="19" t="s">
        <v>39</v>
      </c>
      <c r="H946" s="20">
        <v>0.14099999999999999</v>
      </c>
      <c r="I946" s="21">
        <v>24.88</v>
      </c>
      <c r="J946" s="34">
        <v>3.5</v>
      </c>
    </row>
    <row r="947" spans="1:10" ht="28.5">
      <c r="A947" s="33" t="s">
        <v>88</v>
      </c>
      <c r="B947" s="17" t="s">
        <v>95</v>
      </c>
      <c r="C947" s="18" t="s">
        <v>0</v>
      </c>
      <c r="D947" s="18" t="s">
        <v>43</v>
      </c>
      <c r="E947" s="276" t="s">
        <v>254</v>
      </c>
      <c r="F947" s="276"/>
      <c r="G947" s="19" t="s">
        <v>39</v>
      </c>
      <c r="H947" s="20">
        <v>0.28199999999999997</v>
      </c>
      <c r="I947" s="21">
        <v>33.619999999999997</v>
      </c>
      <c r="J947" s="34">
        <v>9.48</v>
      </c>
    </row>
    <row r="948" spans="1:10" ht="42.75">
      <c r="A948" s="39" t="s">
        <v>96</v>
      </c>
      <c r="B948" s="23" t="s">
        <v>978</v>
      </c>
      <c r="C948" s="24" t="s">
        <v>0</v>
      </c>
      <c r="D948" s="24" t="s">
        <v>979</v>
      </c>
      <c r="E948" s="274" t="s">
        <v>97</v>
      </c>
      <c r="F948" s="274"/>
      <c r="G948" s="25" t="s">
        <v>22</v>
      </c>
      <c r="H948" s="26">
        <v>5.32</v>
      </c>
      <c r="I948" s="27">
        <v>420.97</v>
      </c>
      <c r="J948" s="40">
        <v>2239.5603999999998</v>
      </c>
    </row>
    <row r="949" spans="1:10" ht="28.5">
      <c r="A949" s="39" t="s">
        <v>96</v>
      </c>
      <c r="B949" s="23" t="s">
        <v>102</v>
      </c>
      <c r="C949" s="24" t="s">
        <v>0</v>
      </c>
      <c r="D949" s="24" t="s">
        <v>103</v>
      </c>
      <c r="E949" s="274" t="s">
        <v>97</v>
      </c>
      <c r="F949" s="274"/>
      <c r="G949" s="25" t="s">
        <v>104</v>
      </c>
      <c r="H949" s="26">
        <v>6.3700000000000007E-2</v>
      </c>
      <c r="I949" s="27">
        <v>30.88</v>
      </c>
      <c r="J949" s="40">
        <v>1.9670559999999999</v>
      </c>
    </row>
    <row r="950" spans="1:10" ht="28.5">
      <c r="A950" s="39" t="s">
        <v>96</v>
      </c>
      <c r="B950" s="23" t="s">
        <v>980</v>
      </c>
      <c r="C950" s="24" t="s">
        <v>0</v>
      </c>
      <c r="D950" s="24" t="s">
        <v>981</v>
      </c>
      <c r="E950" s="274" t="s">
        <v>97</v>
      </c>
      <c r="F950" s="274"/>
      <c r="G950" s="25" t="s">
        <v>6</v>
      </c>
      <c r="H950" s="26">
        <v>4.72</v>
      </c>
      <c r="I950" s="27">
        <v>0.73</v>
      </c>
      <c r="J950" s="40">
        <v>3.4456000000000002</v>
      </c>
    </row>
    <row r="951" spans="1:10" ht="42.75">
      <c r="A951" s="39" t="s">
        <v>96</v>
      </c>
      <c r="B951" s="23" t="s">
        <v>982</v>
      </c>
      <c r="C951" s="24" t="s">
        <v>0</v>
      </c>
      <c r="D951" s="24" t="s">
        <v>983</v>
      </c>
      <c r="E951" s="274" t="s">
        <v>97</v>
      </c>
      <c r="F951" s="274"/>
      <c r="G951" s="25" t="s">
        <v>7</v>
      </c>
      <c r="H951" s="26">
        <v>30.6</v>
      </c>
      <c r="I951" s="27">
        <v>24.92</v>
      </c>
      <c r="J951" s="40">
        <v>762.55200000000002</v>
      </c>
    </row>
    <row r="952" spans="1:10">
      <c r="A952" s="35"/>
      <c r="B952" s="166"/>
      <c r="C952" s="166"/>
      <c r="D952" s="166"/>
      <c r="E952" s="166" t="s">
        <v>90</v>
      </c>
      <c r="F952" s="167">
        <v>9.93</v>
      </c>
      <c r="G952" s="166" t="s">
        <v>91</v>
      </c>
      <c r="H952" s="167">
        <v>0</v>
      </c>
      <c r="I952" s="166" t="s">
        <v>92</v>
      </c>
      <c r="J952" s="36">
        <v>9.93</v>
      </c>
    </row>
    <row r="953" spans="1:10">
      <c r="A953" s="35"/>
      <c r="B953" s="166"/>
      <c r="C953" s="166"/>
      <c r="D953" s="166"/>
      <c r="E953" s="166" t="s">
        <v>93</v>
      </c>
      <c r="F953" s="167">
        <v>678.7</v>
      </c>
      <c r="G953" s="166"/>
      <c r="H953" s="265" t="s">
        <v>94</v>
      </c>
      <c r="I953" s="265"/>
      <c r="J953" s="36">
        <v>3699.19</v>
      </c>
    </row>
    <row r="954" spans="1:10" ht="15.75" thickBot="1">
      <c r="A954" s="111"/>
      <c r="B954" s="168"/>
      <c r="C954" s="168"/>
      <c r="D954" s="168"/>
      <c r="E954" s="168"/>
      <c r="F954" s="168"/>
      <c r="G954" s="168" t="s">
        <v>1253</v>
      </c>
      <c r="H954" s="169" t="s">
        <v>1614</v>
      </c>
      <c r="I954" s="168" t="s">
        <v>1255</v>
      </c>
      <c r="J954" s="116">
        <v>85081.37</v>
      </c>
    </row>
    <row r="955" spans="1:10" ht="34.5" customHeight="1" thickTop="1">
      <c r="A955" s="37"/>
      <c r="B955" s="22"/>
      <c r="C955" s="22"/>
      <c r="D955" s="22"/>
      <c r="E955" s="22"/>
      <c r="F955" s="22"/>
      <c r="G955" s="22"/>
      <c r="H955" s="22"/>
      <c r="I955" s="22"/>
      <c r="J955" s="38"/>
    </row>
    <row r="956" spans="1:10" ht="34.5" customHeight="1">
      <c r="A956" s="29" t="s">
        <v>578</v>
      </c>
      <c r="B956" s="9" t="s">
        <v>31</v>
      </c>
      <c r="C956" s="8" t="s">
        <v>83</v>
      </c>
      <c r="D956" s="8" t="s">
        <v>32</v>
      </c>
      <c r="E956" s="271" t="s">
        <v>33</v>
      </c>
      <c r="F956" s="271"/>
      <c r="G956" s="10" t="s">
        <v>84</v>
      </c>
      <c r="H956" s="9" t="s">
        <v>85</v>
      </c>
      <c r="I956" s="9" t="s">
        <v>86</v>
      </c>
      <c r="J956" s="30" t="s">
        <v>87</v>
      </c>
    </row>
    <row r="957" spans="1:10" ht="42.75">
      <c r="A957" s="31" t="s">
        <v>23</v>
      </c>
      <c r="B957" s="12" t="s">
        <v>579</v>
      </c>
      <c r="C957" s="13" t="s">
        <v>58</v>
      </c>
      <c r="D957" s="13" t="s">
        <v>580</v>
      </c>
      <c r="E957" s="272" t="s">
        <v>105</v>
      </c>
      <c r="F957" s="272"/>
      <c r="G957" s="14" t="s">
        <v>6</v>
      </c>
      <c r="H957" s="15">
        <v>1</v>
      </c>
      <c r="I957" s="16">
        <v>983.09</v>
      </c>
      <c r="J957" s="32">
        <v>983.09</v>
      </c>
    </row>
    <row r="958" spans="1:10" ht="28.5">
      <c r="A958" s="33" t="s">
        <v>88</v>
      </c>
      <c r="B958" s="17" t="s">
        <v>89</v>
      </c>
      <c r="C958" s="18" t="s">
        <v>0</v>
      </c>
      <c r="D958" s="18" t="s">
        <v>38</v>
      </c>
      <c r="E958" s="276" t="s">
        <v>254</v>
      </c>
      <c r="F958" s="276"/>
      <c r="G958" s="19" t="s">
        <v>39</v>
      </c>
      <c r="H958" s="20">
        <v>0.14099999999999999</v>
      </c>
      <c r="I958" s="21">
        <v>24.88</v>
      </c>
      <c r="J958" s="34">
        <v>3.5</v>
      </c>
    </row>
    <row r="959" spans="1:10" ht="28.5">
      <c r="A959" s="33" t="s">
        <v>88</v>
      </c>
      <c r="B959" s="17" t="s">
        <v>95</v>
      </c>
      <c r="C959" s="18" t="s">
        <v>0</v>
      </c>
      <c r="D959" s="18" t="s">
        <v>43</v>
      </c>
      <c r="E959" s="276" t="s">
        <v>254</v>
      </c>
      <c r="F959" s="276"/>
      <c r="G959" s="19" t="s">
        <v>39</v>
      </c>
      <c r="H959" s="20">
        <v>0.28199999999999997</v>
      </c>
      <c r="I959" s="21">
        <v>33.619999999999997</v>
      </c>
      <c r="J959" s="34">
        <v>9.48</v>
      </c>
    </row>
    <row r="960" spans="1:10" ht="42.75">
      <c r="A960" s="39" t="s">
        <v>96</v>
      </c>
      <c r="B960" s="23" t="s">
        <v>978</v>
      </c>
      <c r="C960" s="24" t="s">
        <v>0</v>
      </c>
      <c r="D960" s="24" t="s">
        <v>979</v>
      </c>
      <c r="E960" s="274" t="s">
        <v>97</v>
      </c>
      <c r="F960" s="274"/>
      <c r="G960" s="25" t="s">
        <v>22</v>
      </c>
      <c r="H960" s="26">
        <v>1.1385000000000001</v>
      </c>
      <c r="I960" s="27">
        <v>420.97</v>
      </c>
      <c r="J960" s="40">
        <v>479.27434499999998</v>
      </c>
    </row>
    <row r="961" spans="1:10" ht="28.5">
      <c r="A961" s="39" t="s">
        <v>96</v>
      </c>
      <c r="B961" s="23" t="s">
        <v>102</v>
      </c>
      <c r="C961" s="24" t="s">
        <v>0</v>
      </c>
      <c r="D961" s="24" t="s">
        <v>103</v>
      </c>
      <c r="E961" s="274" t="s">
        <v>97</v>
      </c>
      <c r="F961" s="274"/>
      <c r="G961" s="25" t="s">
        <v>104</v>
      </c>
      <c r="H961" s="26">
        <v>6.3700000000000007E-2</v>
      </c>
      <c r="I961" s="27">
        <v>30.88</v>
      </c>
      <c r="J961" s="40">
        <v>1.9670559999999999</v>
      </c>
    </row>
    <row r="962" spans="1:10" ht="28.5">
      <c r="A962" s="39" t="s">
        <v>96</v>
      </c>
      <c r="B962" s="23" t="s">
        <v>980</v>
      </c>
      <c r="C962" s="24" t="s">
        <v>0</v>
      </c>
      <c r="D962" s="24" t="s">
        <v>981</v>
      </c>
      <c r="E962" s="274" t="s">
        <v>97</v>
      </c>
      <c r="F962" s="274"/>
      <c r="G962" s="25" t="s">
        <v>6</v>
      </c>
      <c r="H962" s="26">
        <v>4.72</v>
      </c>
      <c r="I962" s="27">
        <v>0.73</v>
      </c>
      <c r="J962" s="40">
        <v>3.4456000000000002</v>
      </c>
    </row>
    <row r="963" spans="1:10" ht="42.75">
      <c r="A963" s="39" t="s">
        <v>96</v>
      </c>
      <c r="B963" s="23" t="s">
        <v>982</v>
      </c>
      <c r="C963" s="24" t="s">
        <v>0</v>
      </c>
      <c r="D963" s="24" t="s">
        <v>983</v>
      </c>
      <c r="E963" s="274" t="s">
        <v>97</v>
      </c>
      <c r="F963" s="274"/>
      <c r="G963" s="25" t="s">
        <v>7</v>
      </c>
      <c r="H963" s="26">
        <v>19.48</v>
      </c>
      <c r="I963" s="27">
        <v>24.92</v>
      </c>
      <c r="J963" s="40">
        <v>485.44159999999999</v>
      </c>
    </row>
    <row r="964" spans="1:10">
      <c r="A964" s="35"/>
      <c r="B964" s="166"/>
      <c r="C964" s="166"/>
      <c r="D964" s="166"/>
      <c r="E964" s="166" t="s">
        <v>90</v>
      </c>
      <c r="F964" s="167">
        <v>9.93</v>
      </c>
      <c r="G964" s="166" t="s">
        <v>91</v>
      </c>
      <c r="H964" s="167">
        <v>0</v>
      </c>
      <c r="I964" s="166" t="s">
        <v>92</v>
      </c>
      <c r="J964" s="36">
        <v>9.93</v>
      </c>
    </row>
    <row r="965" spans="1:10">
      <c r="A965" s="35"/>
      <c r="B965" s="166"/>
      <c r="C965" s="166"/>
      <c r="D965" s="166"/>
      <c r="E965" s="166" t="s">
        <v>93</v>
      </c>
      <c r="F965" s="167">
        <v>220.9</v>
      </c>
      <c r="G965" s="166"/>
      <c r="H965" s="265" t="s">
        <v>94</v>
      </c>
      <c r="I965" s="265"/>
      <c r="J965" s="36">
        <v>1203.99</v>
      </c>
    </row>
    <row r="966" spans="1:10" ht="34.5" customHeight="1" thickBot="1">
      <c r="A966" s="111"/>
      <c r="B966" s="168"/>
      <c r="C966" s="168"/>
      <c r="D966" s="168"/>
      <c r="E966" s="168"/>
      <c r="F966" s="168"/>
      <c r="G966" s="168" t="s">
        <v>1253</v>
      </c>
      <c r="H966" s="169" t="s">
        <v>1237</v>
      </c>
      <c r="I966" s="168" t="s">
        <v>1255</v>
      </c>
      <c r="J966" s="116">
        <v>2407.98</v>
      </c>
    </row>
    <row r="967" spans="1:10" ht="34.5" customHeight="1" thickTop="1">
      <c r="A967" s="37"/>
      <c r="B967" s="22"/>
      <c r="C967" s="22"/>
      <c r="D967" s="22"/>
      <c r="E967" s="22"/>
      <c r="F967" s="22"/>
      <c r="G967" s="22"/>
      <c r="H967" s="22"/>
      <c r="I967" s="22"/>
      <c r="J967" s="38"/>
    </row>
    <row r="968" spans="1:10" ht="15">
      <c r="A968" s="29" t="s">
        <v>581</v>
      </c>
      <c r="B968" s="9" t="s">
        <v>31</v>
      </c>
      <c r="C968" s="8" t="s">
        <v>83</v>
      </c>
      <c r="D968" s="8" t="s">
        <v>32</v>
      </c>
      <c r="E968" s="271" t="s">
        <v>33</v>
      </c>
      <c r="F968" s="271"/>
      <c r="G968" s="10" t="s">
        <v>84</v>
      </c>
      <c r="H968" s="9" t="s">
        <v>85</v>
      </c>
      <c r="I968" s="9" t="s">
        <v>86</v>
      </c>
      <c r="J968" s="30" t="s">
        <v>87</v>
      </c>
    </row>
    <row r="969" spans="1:10" ht="28.5">
      <c r="A969" s="31" t="s">
        <v>23</v>
      </c>
      <c r="B969" s="12" t="s">
        <v>582</v>
      </c>
      <c r="C969" s="13" t="s">
        <v>58</v>
      </c>
      <c r="D969" s="13" t="s">
        <v>583</v>
      </c>
      <c r="E969" s="272" t="s">
        <v>105</v>
      </c>
      <c r="F969" s="272"/>
      <c r="G969" s="14" t="s">
        <v>22</v>
      </c>
      <c r="H969" s="15">
        <v>1</v>
      </c>
      <c r="I969" s="16">
        <v>804.06</v>
      </c>
      <c r="J969" s="32">
        <v>804.06</v>
      </c>
    </row>
    <row r="970" spans="1:10" ht="28.5">
      <c r="A970" s="33" t="s">
        <v>88</v>
      </c>
      <c r="B970" s="17" t="s">
        <v>106</v>
      </c>
      <c r="C970" s="18" t="s">
        <v>0</v>
      </c>
      <c r="D970" s="18" t="s">
        <v>45</v>
      </c>
      <c r="E970" s="276" t="s">
        <v>254</v>
      </c>
      <c r="F970" s="276"/>
      <c r="G970" s="19" t="s">
        <v>39</v>
      </c>
      <c r="H970" s="20">
        <v>0.8</v>
      </c>
      <c r="I970" s="21">
        <v>27.02</v>
      </c>
      <c r="J970" s="34">
        <v>21.61</v>
      </c>
    </row>
    <row r="971" spans="1:10" ht="57">
      <c r="A971" s="39" t="s">
        <v>96</v>
      </c>
      <c r="B971" s="23" t="s">
        <v>984</v>
      </c>
      <c r="C971" s="24" t="s">
        <v>0</v>
      </c>
      <c r="D971" s="24" t="s">
        <v>985</v>
      </c>
      <c r="E971" s="274" t="s">
        <v>97</v>
      </c>
      <c r="F971" s="274"/>
      <c r="G971" s="25" t="s">
        <v>21</v>
      </c>
      <c r="H971" s="26">
        <v>1.5</v>
      </c>
      <c r="I971" s="27">
        <v>155.46</v>
      </c>
      <c r="J971" s="40">
        <v>233.19</v>
      </c>
    </row>
    <row r="972" spans="1:10" ht="28.5">
      <c r="A972" s="39" t="s">
        <v>96</v>
      </c>
      <c r="B972" s="23" t="s">
        <v>986</v>
      </c>
      <c r="C972" s="24" t="s">
        <v>0</v>
      </c>
      <c r="D972" s="24" t="s">
        <v>987</v>
      </c>
      <c r="E972" s="274" t="s">
        <v>97</v>
      </c>
      <c r="F972" s="274"/>
      <c r="G972" s="25" t="s">
        <v>22</v>
      </c>
      <c r="H972" s="26">
        <v>1</v>
      </c>
      <c r="I972" s="27">
        <v>237.6</v>
      </c>
      <c r="J972" s="40">
        <v>237.6</v>
      </c>
    </row>
    <row r="973" spans="1:10">
      <c r="A973" s="39" t="s">
        <v>96</v>
      </c>
      <c r="B973" s="23" t="s">
        <v>107</v>
      </c>
      <c r="C973" s="24" t="s">
        <v>0</v>
      </c>
      <c r="D973" s="24" t="s">
        <v>108</v>
      </c>
      <c r="E973" s="274" t="s">
        <v>97</v>
      </c>
      <c r="F973" s="274"/>
      <c r="G973" s="25" t="s">
        <v>6</v>
      </c>
      <c r="H973" s="26">
        <v>0.56000000000000005</v>
      </c>
      <c r="I973" s="27">
        <v>20.41</v>
      </c>
      <c r="J973" s="40">
        <v>11.429600000000001</v>
      </c>
    </row>
    <row r="974" spans="1:10" ht="28.5">
      <c r="A974" s="39" t="s">
        <v>96</v>
      </c>
      <c r="B974" s="23" t="s">
        <v>988</v>
      </c>
      <c r="C974" s="24" t="s">
        <v>0</v>
      </c>
      <c r="D974" s="24" t="s">
        <v>989</v>
      </c>
      <c r="E974" s="274" t="s">
        <v>97</v>
      </c>
      <c r="F974" s="274"/>
      <c r="G974" s="25" t="s">
        <v>6</v>
      </c>
      <c r="H974" s="26">
        <v>2</v>
      </c>
      <c r="I974" s="27">
        <v>150.12</v>
      </c>
      <c r="J974" s="40">
        <v>300.24</v>
      </c>
    </row>
    <row r="975" spans="1:10">
      <c r="A975" s="35"/>
      <c r="B975" s="166"/>
      <c r="C975" s="166"/>
      <c r="D975" s="166"/>
      <c r="E975" s="166" t="s">
        <v>90</v>
      </c>
      <c r="F975" s="167">
        <v>15.84</v>
      </c>
      <c r="G975" s="166" t="s">
        <v>91</v>
      </c>
      <c r="H975" s="167">
        <v>0</v>
      </c>
      <c r="I975" s="166" t="s">
        <v>92</v>
      </c>
      <c r="J975" s="36">
        <v>15.84</v>
      </c>
    </row>
    <row r="976" spans="1:10">
      <c r="A976" s="35"/>
      <c r="B976" s="166"/>
      <c r="C976" s="166"/>
      <c r="D976" s="166"/>
      <c r="E976" s="166" t="s">
        <v>93</v>
      </c>
      <c r="F976" s="167">
        <v>180.67</v>
      </c>
      <c r="G976" s="166"/>
      <c r="H976" s="265" t="s">
        <v>94</v>
      </c>
      <c r="I976" s="265"/>
      <c r="J976" s="36">
        <v>984.73</v>
      </c>
    </row>
    <row r="977" spans="1:10" ht="15.75" thickBot="1">
      <c r="A977" s="111"/>
      <c r="B977" s="168"/>
      <c r="C977" s="168"/>
      <c r="D977" s="168"/>
      <c r="E977" s="168"/>
      <c r="F977" s="168"/>
      <c r="G977" s="168" t="s">
        <v>1253</v>
      </c>
      <c r="H977" s="169" t="s">
        <v>942</v>
      </c>
      <c r="I977" s="168" t="s">
        <v>1255</v>
      </c>
      <c r="J977" s="116">
        <v>13933.93</v>
      </c>
    </row>
    <row r="978" spans="1:10" ht="15" thickTop="1">
      <c r="A978" s="37"/>
      <c r="B978" s="22"/>
      <c r="C978" s="22"/>
      <c r="D978" s="22"/>
      <c r="E978" s="22"/>
      <c r="F978" s="22"/>
      <c r="G978" s="22"/>
      <c r="H978" s="22"/>
      <c r="I978" s="22"/>
      <c r="J978" s="38"/>
    </row>
    <row r="979" spans="1:10" ht="15">
      <c r="A979" s="29" t="s">
        <v>584</v>
      </c>
      <c r="B979" s="9" t="s">
        <v>31</v>
      </c>
      <c r="C979" s="8" t="s">
        <v>83</v>
      </c>
      <c r="D979" s="8" t="s">
        <v>32</v>
      </c>
      <c r="E979" s="271" t="s">
        <v>33</v>
      </c>
      <c r="F979" s="271"/>
      <c r="G979" s="10" t="s">
        <v>84</v>
      </c>
      <c r="H979" s="9" t="s">
        <v>85</v>
      </c>
      <c r="I979" s="9" t="s">
        <v>86</v>
      </c>
      <c r="J979" s="30" t="s">
        <v>87</v>
      </c>
    </row>
    <row r="980" spans="1:10" ht="42.75">
      <c r="A980" s="31" t="s">
        <v>23</v>
      </c>
      <c r="B980" s="12" t="s">
        <v>585</v>
      </c>
      <c r="C980" s="13" t="s">
        <v>58</v>
      </c>
      <c r="D980" s="13" t="s">
        <v>586</v>
      </c>
      <c r="E980" s="272" t="s">
        <v>105</v>
      </c>
      <c r="F980" s="272"/>
      <c r="G980" s="14" t="s">
        <v>22</v>
      </c>
      <c r="H980" s="15">
        <v>1</v>
      </c>
      <c r="I980" s="16">
        <v>842.89</v>
      </c>
      <c r="J980" s="32">
        <v>842.89</v>
      </c>
    </row>
    <row r="981" spans="1:10" ht="28.5">
      <c r="A981" s="33" t="s">
        <v>88</v>
      </c>
      <c r="B981" s="17" t="s">
        <v>990</v>
      </c>
      <c r="C981" s="18" t="s">
        <v>73</v>
      </c>
      <c r="D981" s="18" t="s">
        <v>991</v>
      </c>
      <c r="E981" s="276" t="s">
        <v>34</v>
      </c>
      <c r="F981" s="276"/>
      <c r="G981" s="19" t="s">
        <v>22</v>
      </c>
      <c r="H981" s="20">
        <v>1</v>
      </c>
      <c r="I981" s="21">
        <v>86.44</v>
      </c>
      <c r="J981" s="34">
        <v>86.44</v>
      </c>
    </row>
    <row r="982" spans="1:10" ht="28.5">
      <c r="A982" s="39" t="s">
        <v>96</v>
      </c>
      <c r="B982" s="23" t="s">
        <v>992</v>
      </c>
      <c r="C982" s="24" t="s">
        <v>73</v>
      </c>
      <c r="D982" s="24" t="s">
        <v>993</v>
      </c>
      <c r="E982" s="274" t="s">
        <v>97</v>
      </c>
      <c r="F982" s="274"/>
      <c r="G982" s="25" t="s">
        <v>20</v>
      </c>
      <c r="H982" s="26">
        <v>1</v>
      </c>
      <c r="I982" s="27">
        <v>36.1</v>
      </c>
      <c r="J982" s="40">
        <v>36.1</v>
      </c>
    </row>
    <row r="983" spans="1:10" ht="28.5">
      <c r="A983" s="39" t="s">
        <v>96</v>
      </c>
      <c r="B983" s="23" t="s">
        <v>994</v>
      </c>
      <c r="C983" s="24" t="s">
        <v>264</v>
      </c>
      <c r="D983" s="24" t="s">
        <v>3015</v>
      </c>
      <c r="E983" s="274" t="s">
        <v>97</v>
      </c>
      <c r="F983" s="274"/>
      <c r="G983" s="25" t="s">
        <v>7</v>
      </c>
      <c r="H983" s="26">
        <v>2</v>
      </c>
      <c r="I983" s="27">
        <v>133.26</v>
      </c>
      <c r="J983" s="40">
        <v>266.52</v>
      </c>
    </row>
    <row r="984" spans="1:10" ht="28.5">
      <c r="A984" s="39" t="s">
        <v>96</v>
      </c>
      <c r="B984" s="23" t="s">
        <v>995</v>
      </c>
      <c r="C984" s="24" t="s">
        <v>0</v>
      </c>
      <c r="D984" s="24" t="s">
        <v>996</v>
      </c>
      <c r="E984" s="274" t="s">
        <v>97</v>
      </c>
      <c r="F984" s="274"/>
      <c r="G984" s="25" t="s">
        <v>22</v>
      </c>
      <c r="H984" s="26">
        <v>1</v>
      </c>
      <c r="I984" s="27">
        <v>453.83</v>
      </c>
      <c r="J984" s="40">
        <v>453.83</v>
      </c>
    </row>
    <row r="985" spans="1:10">
      <c r="A985" s="35"/>
      <c r="B985" s="166"/>
      <c r="C985" s="166"/>
      <c r="D985" s="166"/>
      <c r="E985" s="166" t="s">
        <v>90</v>
      </c>
      <c r="F985" s="167">
        <v>60.61</v>
      </c>
      <c r="G985" s="166" t="s">
        <v>91</v>
      </c>
      <c r="H985" s="167">
        <v>0</v>
      </c>
      <c r="I985" s="166" t="s">
        <v>92</v>
      </c>
      <c r="J985" s="36">
        <v>60.61</v>
      </c>
    </row>
    <row r="986" spans="1:10">
      <c r="A986" s="35"/>
      <c r="B986" s="166"/>
      <c r="C986" s="166"/>
      <c r="D986" s="166"/>
      <c r="E986" s="166" t="s">
        <v>93</v>
      </c>
      <c r="F986" s="167">
        <v>189.4</v>
      </c>
      <c r="G986" s="166"/>
      <c r="H986" s="265" t="s">
        <v>94</v>
      </c>
      <c r="I986" s="265"/>
      <c r="J986" s="36">
        <v>1032.29</v>
      </c>
    </row>
    <row r="987" spans="1:10" ht="15.75" thickBot="1">
      <c r="A987" s="111"/>
      <c r="B987" s="168"/>
      <c r="C987" s="168"/>
      <c r="D987" s="168"/>
      <c r="E987" s="168"/>
      <c r="F987" s="168"/>
      <c r="G987" s="168" t="s">
        <v>1253</v>
      </c>
      <c r="H987" s="169" t="s">
        <v>937</v>
      </c>
      <c r="I987" s="168" t="s">
        <v>1255</v>
      </c>
      <c r="J987" s="116">
        <v>45885.29</v>
      </c>
    </row>
    <row r="988" spans="1:10" ht="15" thickTop="1">
      <c r="A988" s="37"/>
      <c r="B988" s="22"/>
      <c r="C988" s="22"/>
      <c r="D988" s="22"/>
      <c r="E988" s="22"/>
      <c r="F988" s="22"/>
      <c r="G988" s="22"/>
      <c r="H988" s="22"/>
      <c r="I988" s="22"/>
      <c r="J988" s="38"/>
    </row>
    <row r="989" spans="1:10" ht="17.25" customHeight="1">
      <c r="A989" s="29" t="s">
        <v>2677</v>
      </c>
      <c r="B989" s="9" t="s">
        <v>31</v>
      </c>
      <c r="C989" s="8" t="s">
        <v>83</v>
      </c>
      <c r="D989" s="8" t="s">
        <v>32</v>
      </c>
      <c r="E989" s="271" t="s">
        <v>33</v>
      </c>
      <c r="F989" s="271"/>
      <c r="G989" s="10" t="s">
        <v>84</v>
      </c>
      <c r="H989" s="9" t="s">
        <v>85</v>
      </c>
      <c r="I989" s="9" t="s">
        <v>86</v>
      </c>
      <c r="J989" s="30" t="s">
        <v>87</v>
      </c>
    </row>
    <row r="990" spans="1:10" ht="17.25" customHeight="1">
      <c r="A990" s="31" t="s">
        <v>23</v>
      </c>
      <c r="B990" s="12" t="s">
        <v>2678</v>
      </c>
      <c r="C990" s="13" t="s">
        <v>0</v>
      </c>
      <c r="D990" s="13" t="s">
        <v>2679</v>
      </c>
      <c r="E990" s="272" t="s">
        <v>3016</v>
      </c>
      <c r="F990" s="272"/>
      <c r="G990" s="14" t="s">
        <v>6</v>
      </c>
      <c r="H990" s="15">
        <v>1</v>
      </c>
      <c r="I990" s="16">
        <v>170.06</v>
      </c>
      <c r="J990" s="32">
        <v>170.06</v>
      </c>
    </row>
    <row r="991" spans="1:10" ht="17.25" customHeight="1">
      <c r="A991" s="33" t="s">
        <v>88</v>
      </c>
      <c r="B991" s="17" t="s">
        <v>89</v>
      </c>
      <c r="C991" s="18" t="s">
        <v>0</v>
      </c>
      <c r="D991" s="18" t="s">
        <v>38</v>
      </c>
      <c r="E991" s="276" t="s">
        <v>254</v>
      </c>
      <c r="F991" s="276"/>
      <c r="G991" s="19" t="s">
        <v>39</v>
      </c>
      <c r="H991" s="20">
        <v>0.31444309999999998</v>
      </c>
      <c r="I991" s="21">
        <v>24.88</v>
      </c>
      <c r="J991" s="34">
        <v>7.82</v>
      </c>
    </row>
    <row r="992" spans="1:10" ht="28.5">
      <c r="A992" s="33" t="s">
        <v>88</v>
      </c>
      <c r="B992" s="17" t="s">
        <v>3017</v>
      </c>
      <c r="C992" s="18" t="s">
        <v>0</v>
      </c>
      <c r="D992" s="18" t="s">
        <v>3018</v>
      </c>
      <c r="E992" s="276" t="s">
        <v>254</v>
      </c>
      <c r="F992" s="276"/>
      <c r="G992" s="19" t="s">
        <v>39</v>
      </c>
      <c r="H992" s="20">
        <v>1.1126448</v>
      </c>
      <c r="I992" s="21">
        <v>37.14</v>
      </c>
      <c r="J992" s="34">
        <v>41.32</v>
      </c>
    </row>
    <row r="993" spans="1:10" ht="57">
      <c r="A993" s="39" t="s">
        <v>96</v>
      </c>
      <c r="B993" s="23" t="s">
        <v>3019</v>
      </c>
      <c r="C993" s="24" t="s">
        <v>0</v>
      </c>
      <c r="D993" s="24" t="s">
        <v>3020</v>
      </c>
      <c r="E993" s="274" t="s">
        <v>97</v>
      </c>
      <c r="F993" s="274"/>
      <c r="G993" s="25" t="s">
        <v>21</v>
      </c>
      <c r="H993" s="26">
        <v>1</v>
      </c>
      <c r="I993" s="27">
        <v>120.92</v>
      </c>
      <c r="J993" s="40">
        <v>120.92</v>
      </c>
    </row>
    <row r="994" spans="1:10">
      <c r="A994" s="35"/>
      <c r="B994" s="166"/>
      <c r="C994" s="166"/>
      <c r="D994" s="166"/>
      <c r="E994" s="166" t="s">
        <v>90</v>
      </c>
      <c r="F994" s="167">
        <v>39.39</v>
      </c>
      <c r="G994" s="166" t="s">
        <v>91</v>
      </c>
      <c r="H994" s="167">
        <v>0</v>
      </c>
      <c r="I994" s="166" t="s">
        <v>92</v>
      </c>
      <c r="J994" s="36">
        <v>39.39</v>
      </c>
    </row>
    <row r="995" spans="1:10">
      <c r="A995" s="35"/>
      <c r="B995" s="166"/>
      <c r="C995" s="166"/>
      <c r="D995" s="166"/>
      <c r="E995" s="166" t="s">
        <v>93</v>
      </c>
      <c r="F995" s="167">
        <v>38.21</v>
      </c>
      <c r="G995" s="166"/>
      <c r="H995" s="265" t="s">
        <v>94</v>
      </c>
      <c r="I995" s="265"/>
      <c r="J995" s="36">
        <v>208.27</v>
      </c>
    </row>
    <row r="996" spans="1:10" ht="15.75" thickBot="1">
      <c r="A996" s="111"/>
      <c r="B996" s="168"/>
      <c r="C996" s="168"/>
      <c r="D996" s="168"/>
      <c r="E996" s="168"/>
      <c r="F996" s="168"/>
      <c r="G996" s="168" t="s">
        <v>1253</v>
      </c>
      <c r="H996" s="169" t="s">
        <v>3021</v>
      </c>
      <c r="I996" s="168" t="s">
        <v>1255</v>
      </c>
      <c r="J996" s="116">
        <v>12496.2</v>
      </c>
    </row>
    <row r="997" spans="1:10" ht="15" thickTop="1">
      <c r="A997" s="37"/>
      <c r="B997" s="22"/>
      <c r="C997" s="22"/>
      <c r="D997" s="22"/>
      <c r="E997" s="22"/>
      <c r="F997" s="22"/>
      <c r="G997" s="22"/>
      <c r="H997" s="22"/>
      <c r="I997" s="22"/>
      <c r="J997" s="38"/>
    </row>
    <row r="998" spans="1:10" ht="15">
      <c r="A998" s="102" t="s">
        <v>172</v>
      </c>
      <c r="B998" s="89"/>
      <c r="C998" s="89"/>
      <c r="D998" s="89" t="s">
        <v>587</v>
      </c>
      <c r="E998" s="89"/>
      <c r="F998" s="280"/>
      <c r="G998" s="280"/>
      <c r="H998" s="90"/>
      <c r="I998" s="89"/>
      <c r="J998" s="115">
        <v>24828.35</v>
      </c>
    </row>
    <row r="999" spans="1:10" ht="15">
      <c r="A999" s="29" t="s">
        <v>588</v>
      </c>
      <c r="B999" s="9" t="s">
        <v>31</v>
      </c>
      <c r="C999" s="8" t="s">
        <v>83</v>
      </c>
      <c r="D999" s="8" t="s">
        <v>32</v>
      </c>
      <c r="E999" s="271" t="s">
        <v>33</v>
      </c>
      <c r="F999" s="271"/>
      <c r="G999" s="10" t="s">
        <v>84</v>
      </c>
      <c r="H999" s="9" t="s">
        <v>85</v>
      </c>
      <c r="I999" s="9" t="s">
        <v>86</v>
      </c>
      <c r="J999" s="30" t="s">
        <v>87</v>
      </c>
    </row>
    <row r="1000" spans="1:10" ht="42.75">
      <c r="A1000" s="31" t="s">
        <v>23</v>
      </c>
      <c r="B1000" s="12" t="s">
        <v>589</v>
      </c>
      <c r="C1000" s="13" t="s">
        <v>73</v>
      </c>
      <c r="D1000" s="13" t="s">
        <v>590</v>
      </c>
      <c r="E1000" s="272" t="s">
        <v>34</v>
      </c>
      <c r="F1000" s="272"/>
      <c r="G1000" s="14" t="s">
        <v>22</v>
      </c>
      <c r="H1000" s="15">
        <v>1</v>
      </c>
      <c r="I1000" s="16">
        <v>503.9</v>
      </c>
      <c r="J1000" s="32">
        <v>503.9</v>
      </c>
    </row>
    <row r="1001" spans="1:10" ht="15">
      <c r="A1001" s="266"/>
      <c r="B1001" s="267"/>
      <c r="C1001" s="267"/>
      <c r="D1001" s="267"/>
      <c r="E1001" s="267"/>
      <c r="F1001" s="267" t="s">
        <v>1017</v>
      </c>
      <c r="G1001" s="267"/>
      <c r="H1001" s="267"/>
      <c r="I1001" s="267"/>
      <c r="J1001" s="53">
        <v>0</v>
      </c>
    </row>
    <row r="1002" spans="1:10" ht="34.5" customHeight="1">
      <c r="A1002" s="266"/>
      <c r="B1002" s="267"/>
      <c r="C1002" s="267"/>
      <c r="D1002" s="267"/>
      <c r="E1002" s="267"/>
      <c r="F1002" s="267" t="s">
        <v>1018</v>
      </c>
      <c r="G1002" s="267"/>
      <c r="H1002" s="267"/>
      <c r="I1002" s="267"/>
      <c r="J1002" s="53">
        <v>1</v>
      </c>
    </row>
    <row r="1003" spans="1:10" ht="34.5" customHeight="1">
      <c r="A1003" s="266"/>
      <c r="B1003" s="267"/>
      <c r="C1003" s="267"/>
      <c r="D1003" s="267"/>
      <c r="E1003" s="267"/>
      <c r="F1003" s="267" t="s">
        <v>1019</v>
      </c>
      <c r="G1003" s="267"/>
      <c r="H1003" s="267"/>
      <c r="I1003" s="267"/>
      <c r="J1003" s="53">
        <v>0</v>
      </c>
    </row>
    <row r="1004" spans="1:10" ht="15">
      <c r="A1004" s="29" t="s">
        <v>1020</v>
      </c>
      <c r="B1004" s="9" t="s">
        <v>31</v>
      </c>
      <c r="C1004" s="8" t="s">
        <v>83</v>
      </c>
      <c r="D1004" s="8" t="s">
        <v>1021</v>
      </c>
      <c r="E1004" s="9" t="s">
        <v>1022</v>
      </c>
      <c r="F1004" s="9" t="s">
        <v>1023</v>
      </c>
      <c r="G1004" s="9" t="s">
        <v>1024</v>
      </c>
      <c r="H1004" s="9"/>
      <c r="I1004" s="9"/>
      <c r="J1004" s="30" t="s">
        <v>1025</v>
      </c>
    </row>
    <row r="1005" spans="1:10" ht="57">
      <c r="A1005" s="33" t="s">
        <v>23</v>
      </c>
      <c r="B1005" s="17" t="s">
        <v>1617</v>
      </c>
      <c r="C1005" s="18" t="s">
        <v>73</v>
      </c>
      <c r="D1005" s="18" t="s">
        <v>1618</v>
      </c>
      <c r="E1005" s="20">
        <v>1</v>
      </c>
      <c r="F1005" s="19" t="s">
        <v>22</v>
      </c>
      <c r="G1005" s="275" t="s">
        <v>3022</v>
      </c>
      <c r="H1005" s="275"/>
      <c r="I1005" s="276"/>
      <c r="J1005" s="100" t="s">
        <v>3022</v>
      </c>
    </row>
    <row r="1006" spans="1:10" ht="28.5">
      <c r="A1006" s="33" t="s">
        <v>23</v>
      </c>
      <c r="B1006" s="17" t="s">
        <v>1615</v>
      </c>
      <c r="C1006" s="18" t="s">
        <v>73</v>
      </c>
      <c r="D1006" s="18" t="s">
        <v>1616</v>
      </c>
      <c r="E1006" s="20">
        <v>1</v>
      </c>
      <c r="F1006" s="19" t="s">
        <v>22</v>
      </c>
      <c r="G1006" s="275" t="s">
        <v>3023</v>
      </c>
      <c r="H1006" s="275"/>
      <c r="I1006" s="276"/>
      <c r="J1006" s="100" t="s">
        <v>3023</v>
      </c>
    </row>
    <row r="1007" spans="1:10" ht="15">
      <c r="A1007" s="266"/>
      <c r="B1007" s="267"/>
      <c r="C1007" s="267"/>
      <c r="D1007" s="267"/>
      <c r="E1007" s="267"/>
      <c r="F1007" s="267" t="s">
        <v>1059</v>
      </c>
      <c r="G1007" s="267"/>
      <c r="H1007" s="267"/>
      <c r="I1007" s="267"/>
      <c r="J1007" s="53">
        <v>503.9</v>
      </c>
    </row>
    <row r="1008" spans="1:10">
      <c r="A1008" s="35"/>
      <c r="B1008" s="166"/>
      <c r="C1008" s="166"/>
      <c r="D1008" s="166"/>
      <c r="E1008" s="166" t="s">
        <v>90</v>
      </c>
      <c r="F1008" s="167">
        <v>503.9</v>
      </c>
      <c r="G1008" s="166" t="s">
        <v>91</v>
      </c>
      <c r="H1008" s="167">
        <v>-267.36</v>
      </c>
      <c r="I1008" s="166" t="s">
        <v>92</v>
      </c>
      <c r="J1008" s="36">
        <v>236.53856495387626</v>
      </c>
    </row>
    <row r="1009" spans="1:10">
      <c r="A1009" s="35"/>
      <c r="B1009" s="166"/>
      <c r="C1009" s="166"/>
      <c r="D1009" s="166"/>
      <c r="E1009" s="166" t="s">
        <v>93</v>
      </c>
      <c r="F1009" s="167">
        <v>113.23</v>
      </c>
      <c r="G1009" s="166"/>
      <c r="H1009" s="265" t="s">
        <v>94</v>
      </c>
      <c r="I1009" s="265"/>
      <c r="J1009" s="36">
        <v>617.13</v>
      </c>
    </row>
    <row r="1010" spans="1:10" ht="15.75" thickBot="1">
      <c r="A1010" s="111"/>
      <c r="B1010" s="168"/>
      <c r="C1010" s="168"/>
      <c r="D1010" s="168"/>
      <c r="E1010" s="168"/>
      <c r="F1010" s="168"/>
      <c r="G1010" s="168" t="s">
        <v>1253</v>
      </c>
      <c r="H1010" s="169" t="s">
        <v>1619</v>
      </c>
      <c r="I1010" s="168" t="s">
        <v>1255</v>
      </c>
      <c r="J1010" s="116">
        <v>12182.15</v>
      </c>
    </row>
    <row r="1011" spans="1:10" ht="15" thickTop="1">
      <c r="A1011" s="37"/>
      <c r="B1011" s="22"/>
      <c r="C1011" s="22"/>
      <c r="D1011" s="22"/>
      <c r="E1011" s="22"/>
      <c r="F1011" s="22"/>
      <c r="G1011" s="22"/>
      <c r="H1011" s="22"/>
      <c r="I1011" s="22"/>
      <c r="J1011" s="38"/>
    </row>
    <row r="1012" spans="1:10" ht="15">
      <c r="A1012" s="29" t="s">
        <v>591</v>
      </c>
      <c r="B1012" s="9" t="s">
        <v>31</v>
      </c>
      <c r="C1012" s="8" t="s">
        <v>83</v>
      </c>
      <c r="D1012" s="8" t="s">
        <v>32</v>
      </c>
      <c r="E1012" s="271" t="s">
        <v>33</v>
      </c>
      <c r="F1012" s="271"/>
      <c r="G1012" s="10" t="s">
        <v>84</v>
      </c>
      <c r="H1012" s="9" t="s">
        <v>85</v>
      </c>
      <c r="I1012" s="9" t="s">
        <v>86</v>
      </c>
      <c r="J1012" s="30" t="s">
        <v>87</v>
      </c>
    </row>
    <row r="1013" spans="1:10" ht="28.5">
      <c r="A1013" s="31" t="s">
        <v>23</v>
      </c>
      <c r="B1013" s="12" t="s">
        <v>592</v>
      </c>
      <c r="C1013" s="13" t="s">
        <v>58</v>
      </c>
      <c r="D1013" s="13" t="s">
        <v>593</v>
      </c>
      <c r="E1013" s="272">
        <v>711</v>
      </c>
      <c r="F1013" s="272"/>
      <c r="G1013" s="14" t="s">
        <v>22</v>
      </c>
      <c r="H1013" s="15">
        <v>1</v>
      </c>
      <c r="I1013" s="16">
        <v>688.4</v>
      </c>
      <c r="J1013" s="32">
        <v>688.4</v>
      </c>
    </row>
    <row r="1014" spans="1:10" ht="28.5">
      <c r="A1014" s="33" t="s">
        <v>88</v>
      </c>
      <c r="B1014" s="17" t="s">
        <v>89</v>
      </c>
      <c r="C1014" s="18" t="s">
        <v>0</v>
      </c>
      <c r="D1014" s="18" t="s">
        <v>38</v>
      </c>
      <c r="E1014" s="276" t="s">
        <v>254</v>
      </c>
      <c r="F1014" s="276"/>
      <c r="G1014" s="19" t="s">
        <v>39</v>
      </c>
      <c r="H1014" s="20">
        <v>3.06</v>
      </c>
      <c r="I1014" s="21">
        <v>24.88</v>
      </c>
      <c r="J1014" s="34">
        <v>76.13</v>
      </c>
    </row>
    <row r="1015" spans="1:10" ht="34.5" customHeight="1">
      <c r="A1015" s="33" t="s">
        <v>88</v>
      </c>
      <c r="B1015" s="17" t="s">
        <v>95</v>
      </c>
      <c r="C1015" s="18" t="s">
        <v>0</v>
      </c>
      <c r="D1015" s="18" t="s">
        <v>43</v>
      </c>
      <c r="E1015" s="276" t="s">
        <v>254</v>
      </c>
      <c r="F1015" s="276"/>
      <c r="G1015" s="19" t="s">
        <v>39</v>
      </c>
      <c r="H1015" s="20">
        <v>3</v>
      </c>
      <c r="I1015" s="21">
        <v>33.619999999999997</v>
      </c>
      <c r="J1015" s="34">
        <v>100.86</v>
      </c>
    </row>
    <row r="1016" spans="1:10" ht="34.5" customHeight="1">
      <c r="A1016" s="39" t="s">
        <v>96</v>
      </c>
      <c r="B1016" s="23" t="s">
        <v>997</v>
      </c>
      <c r="C1016" s="24" t="s">
        <v>0</v>
      </c>
      <c r="D1016" s="24" t="s">
        <v>998</v>
      </c>
      <c r="E1016" s="274" t="s">
        <v>97</v>
      </c>
      <c r="F1016" s="274"/>
      <c r="G1016" s="25" t="s">
        <v>7</v>
      </c>
      <c r="H1016" s="26">
        <v>1.512</v>
      </c>
      <c r="I1016" s="27">
        <v>10.97</v>
      </c>
      <c r="J1016" s="40">
        <v>16.586639999999999</v>
      </c>
    </row>
    <row r="1017" spans="1:10" ht="34.5" customHeight="1">
      <c r="A1017" s="39" t="s">
        <v>96</v>
      </c>
      <c r="B1017" s="23" t="s">
        <v>999</v>
      </c>
      <c r="C1017" s="24" t="s">
        <v>0</v>
      </c>
      <c r="D1017" s="24" t="s">
        <v>1000</v>
      </c>
      <c r="E1017" s="274" t="s">
        <v>97</v>
      </c>
      <c r="F1017" s="274"/>
      <c r="G1017" s="25" t="s">
        <v>8</v>
      </c>
      <c r="H1017" s="26">
        <v>0.4914</v>
      </c>
      <c r="I1017" s="27">
        <v>1.33</v>
      </c>
      <c r="J1017" s="40">
        <v>0.65356199999999998</v>
      </c>
    </row>
    <row r="1018" spans="1:10" ht="34.5" customHeight="1">
      <c r="A1018" s="39" t="s">
        <v>96</v>
      </c>
      <c r="B1018" s="23" t="s">
        <v>1001</v>
      </c>
      <c r="C1018" s="24" t="s">
        <v>0</v>
      </c>
      <c r="D1018" s="24" t="s">
        <v>1002</v>
      </c>
      <c r="E1018" s="274" t="s">
        <v>97</v>
      </c>
      <c r="F1018" s="274"/>
      <c r="G1018" s="25" t="s">
        <v>22</v>
      </c>
      <c r="H1018" s="26">
        <v>1</v>
      </c>
      <c r="I1018" s="27">
        <v>491.54</v>
      </c>
      <c r="J1018" s="40">
        <v>491.54</v>
      </c>
    </row>
    <row r="1019" spans="1:10" ht="34.5" customHeight="1">
      <c r="A1019" s="39" t="s">
        <v>96</v>
      </c>
      <c r="B1019" s="23" t="s">
        <v>1003</v>
      </c>
      <c r="C1019" s="24" t="s">
        <v>0</v>
      </c>
      <c r="D1019" s="24" t="s">
        <v>1004</v>
      </c>
      <c r="E1019" s="274" t="s">
        <v>97</v>
      </c>
      <c r="F1019" s="274"/>
      <c r="G1019" s="25" t="s">
        <v>8</v>
      </c>
      <c r="H1019" s="26">
        <v>2.0466000000000002</v>
      </c>
      <c r="I1019" s="27">
        <v>0.69</v>
      </c>
      <c r="J1019" s="40">
        <v>1.4121539999999999</v>
      </c>
    </row>
    <row r="1020" spans="1:10" ht="28.5">
      <c r="A1020" s="39" t="s">
        <v>96</v>
      </c>
      <c r="B1020" s="23" t="s">
        <v>1005</v>
      </c>
      <c r="C1020" s="24" t="s">
        <v>0</v>
      </c>
      <c r="D1020" s="24" t="s">
        <v>1006</v>
      </c>
      <c r="E1020" s="274" t="s">
        <v>97</v>
      </c>
      <c r="F1020" s="274"/>
      <c r="G1020" s="25" t="s">
        <v>24</v>
      </c>
      <c r="H1020" s="26">
        <v>7.1739999999999998E-3</v>
      </c>
      <c r="I1020" s="27">
        <v>171.5</v>
      </c>
      <c r="J1020" s="40">
        <v>1.2303409999999999</v>
      </c>
    </row>
    <row r="1021" spans="1:10">
      <c r="A1021" s="35"/>
      <c r="B1021" s="166"/>
      <c r="C1021" s="166"/>
      <c r="D1021" s="166"/>
      <c r="E1021" s="166" t="s">
        <v>90</v>
      </c>
      <c r="F1021" s="167">
        <v>133.41999999999999</v>
      </c>
      <c r="G1021" s="166" t="s">
        <v>91</v>
      </c>
      <c r="H1021" s="167">
        <v>0</v>
      </c>
      <c r="I1021" s="166" t="s">
        <v>92</v>
      </c>
      <c r="J1021" s="36">
        <v>133.41999999999999</v>
      </c>
    </row>
    <row r="1022" spans="1:10">
      <c r="A1022" s="35"/>
      <c r="B1022" s="166"/>
      <c r="C1022" s="166"/>
      <c r="D1022" s="166"/>
      <c r="E1022" s="166" t="s">
        <v>93</v>
      </c>
      <c r="F1022" s="167">
        <v>154.68</v>
      </c>
      <c r="G1022" s="166"/>
      <c r="H1022" s="265" t="s">
        <v>94</v>
      </c>
      <c r="I1022" s="265"/>
      <c r="J1022" s="36">
        <v>843.08</v>
      </c>
    </row>
    <row r="1023" spans="1:10" ht="15.75" thickBot="1">
      <c r="A1023" s="111"/>
      <c r="B1023" s="168"/>
      <c r="C1023" s="168"/>
      <c r="D1023" s="168"/>
      <c r="E1023" s="168"/>
      <c r="F1023" s="168"/>
      <c r="G1023" s="168" t="s">
        <v>1253</v>
      </c>
      <c r="H1023" s="169" t="s">
        <v>1620</v>
      </c>
      <c r="I1023" s="168" t="s">
        <v>1255</v>
      </c>
      <c r="J1023" s="116">
        <v>12646.2</v>
      </c>
    </row>
    <row r="1024" spans="1:10" ht="15" thickTop="1">
      <c r="A1024" s="37"/>
      <c r="B1024" s="22"/>
      <c r="C1024" s="22"/>
      <c r="D1024" s="22"/>
      <c r="E1024" s="22"/>
      <c r="F1024" s="22"/>
      <c r="G1024" s="22"/>
      <c r="H1024" s="22"/>
      <c r="I1024" s="22"/>
      <c r="J1024" s="38"/>
    </row>
    <row r="1025" spans="1:10" ht="15">
      <c r="A1025" s="102" t="s">
        <v>175</v>
      </c>
      <c r="B1025" s="89"/>
      <c r="C1025" s="89"/>
      <c r="D1025" s="89" t="s">
        <v>164</v>
      </c>
      <c r="E1025" s="89"/>
      <c r="F1025" s="280"/>
      <c r="G1025" s="280"/>
      <c r="H1025" s="90"/>
      <c r="I1025" s="89"/>
      <c r="J1025" s="115">
        <v>85515.71</v>
      </c>
    </row>
    <row r="1026" spans="1:10" ht="15">
      <c r="A1026" s="29" t="s">
        <v>594</v>
      </c>
      <c r="B1026" s="9" t="s">
        <v>31</v>
      </c>
      <c r="C1026" s="8" t="s">
        <v>83</v>
      </c>
      <c r="D1026" s="8" t="s">
        <v>32</v>
      </c>
      <c r="E1026" s="271" t="s">
        <v>33</v>
      </c>
      <c r="F1026" s="271"/>
      <c r="G1026" s="10" t="s">
        <v>84</v>
      </c>
      <c r="H1026" s="9" t="s">
        <v>85</v>
      </c>
      <c r="I1026" s="9" t="s">
        <v>86</v>
      </c>
      <c r="J1026" s="30" t="s">
        <v>87</v>
      </c>
    </row>
    <row r="1027" spans="1:10" ht="28.5">
      <c r="A1027" s="31" t="s">
        <v>23</v>
      </c>
      <c r="B1027" s="12" t="s">
        <v>595</v>
      </c>
      <c r="C1027" s="13" t="s">
        <v>58</v>
      </c>
      <c r="D1027" s="13" t="s">
        <v>596</v>
      </c>
      <c r="E1027" s="272" t="s">
        <v>105</v>
      </c>
      <c r="F1027" s="272"/>
      <c r="G1027" s="14" t="s">
        <v>22</v>
      </c>
      <c r="H1027" s="15">
        <v>1</v>
      </c>
      <c r="I1027" s="16">
        <v>576.74</v>
      </c>
      <c r="J1027" s="32">
        <v>576.74</v>
      </c>
    </row>
    <row r="1028" spans="1:10" ht="28.5">
      <c r="A1028" s="33" t="s">
        <v>88</v>
      </c>
      <c r="B1028" s="17" t="s">
        <v>95</v>
      </c>
      <c r="C1028" s="18" t="s">
        <v>0</v>
      </c>
      <c r="D1028" s="18" t="s">
        <v>43</v>
      </c>
      <c r="E1028" s="276" t="s">
        <v>254</v>
      </c>
      <c r="F1028" s="276"/>
      <c r="G1028" s="19" t="s">
        <v>39</v>
      </c>
      <c r="H1028" s="20">
        <v>0.91400000000000003</v>
      </c>
      <c r="I1028" s="21">
        <v>33.619999999999997</v>
      </c>
      <c r="J1028" s="34">
        <v>30.72</v>
      </c>
    </row>
    <row r="1029" spans="1:10" ht="34.5" customHeight="1">
      <c r="A1029" s="33" t="s">
        <v>88</v>
      </c>
      <c r="B1029" s="17" t="s">
        <v>1007</v>
      </c>
      <c r="C1029" s="18" t="s">
        <v>0</v>
      </c>
      <c r="D1029" s="18" t="s">
        <v>1008</v>
      </c>
      <c r="E1029" s="276" t="s">
        <v>254</v>
      </c>
      <c r="F1029" s="276"/>
      <c r="G1029" s="19" t="s">
        <v>39</v>
      </c>
      <c r="H1029" s="20">
        <v>0.45</v>
      </c>
      <c r="I1029" s="21">
        <v>27.45</v>
      </c>
      <c r="J1029" s="34">
        <v>12.35</v>
      </c>
    </row>
    <row r="1030" spans="1:10" ht="34.5" customHeight="1">
      <c r="A1030" s="33" t="s">
        <v>88</v>
      </c>
      <c r="B1030" s="17" t="s">
        <v>109</v>
      </c>
      <c r="C1030" s="18" t="s">
        <v>0</v>
      </c>
      <c r="D1030" s="18" t="s">
        <v>44</v>
      </c>
      <c r="E1030" s="276" t="s">
        <v>254</v>
      </c>
      <c r="F1030" s="276"/>
      <c r="G1030" s="19" t="s">
        <v>39</v>
      </c>
      <c r="H1030" s="20">
        <v>1.1240000000000001</v>
      </c>
      <c r="I1030" s="21">
        <v>33.369999999999997</v>
      </c>
      <c r="J1030" s="34">
        <v>37.5</v>
      </c>
    </row>
    <row r="1031" spans="1:10" ht="28.5">
      <c r="A1031" s="33" t="s">
        <v>88</v>
      </c>
      <c r="B1031" s="17" t="s">
        <v>89</v>
      </c>
      <c r="C1031" s="18" t="s">
        <v>0</v>
      </c>
      <c r="D1031" s="18" t="s">
        <v>38</v>
      </c>
      <c r="E1031" s="276" t="s">
        <v>254</v>
      </c>
      <c r="F1031" s="276"/>
      <c r="G1031" s="19" t="s">
        <v>39</v>
      </c>
      <c r="H1031" s="20">
        <v>0.45</v>
      </c>
      <c r="I1031" s="21">
        <v>24.88</v>
      </c>
      <c r="J1031" s="34">
        <v>11.19</v>
      </c>
    </row>
    <row r="1032" spans="1:10" ht="28.5">
      <c r="A1032" s="39" t="s">
        <v>96</v>
      </c>
      <c r="B1032" s="23" t="s">
        <v>1009</v>
      </c>
      <c r="C1032" s="24" t="s">
        <v>0</v>
      </c>
      <c r="D1032" s="24" t="s">
        <v>1010</v>
      </c>
      <c r="E1032" s="274" t="s">
        <v>97</v>
      </c>
      <c r="F1032" s="274"/>
      <c r="G1032" s="25" t="s">
        <v>24</v>
      </c>
      <c r="H1032" s="26">
        <v>3.0000000000000001E-3</v>
      </c>
      <c r="I1032" s="27">
        <v>173.74</v>
      </c>
      <c r="J1032" s="40">
        <v>0.52122000000000002</v>
      </c>
    </row>
    <row r="1033" spans="1:10" ht="28.5">
      <c r="A1033" s="39" t="s">
        <v>96</v>
      </c>
      <c r="B1033" s="23" t="s">
        <v>1011</v>
      </c>
      <c r="C1033" s="24" t="s">
        <v>264</v>
      </c>
      <c r="D1033" s="24" t="s">
        <v>3024</v>
      </c>
      <c r="E1033" s="274" t="s">
        <v>97</v>
      </c>
      <c r="F1033" s="274"/>
      <c r="G1033" s="25" t="s">
        <v>22</v>
      </c>
      <c r="H1033" s="26">
        <v>1.05</v>
      </c>
      <c r="I1033" s="27">
        <v>460.52</v>
      </c>
      <c r="J1033" s="40">
        <v>483.54599999999999</v>
      </c>
    </row>
    <row r="1034" spans="1:10">
      <c r="A1034" s="39" t="s">
        <v>96</v>
      </c>
      <c r="B1034" s="23" t="s">
        <v>1012</v>
      </c>
      <c r="C1034" s="24" t="s">
        <v>0</v>
      </c>
      <c r="D1034" s="24" t="s">
        <v>1013</v>
      </c>
      <c r="E1034" s="274" t="s">
        <v>97</v>
      </c>
      <c r="F1034" s="274"/>
      <c r="G1034" s="25" t="s">
        <v>8</v>
      </c>
      <c r="H1034" s="26">
        <v>1.2</v>
      </c>
      <c r="I1034" s="27">
        <v>0.77</v>
      </c>
      <c r="J1034" s="40">
        <v>0.92400000000000004</v>
      </c>
    </row>
    <row r="1035" spans="1:10">
      <c r="A1035" s="35"/>
      <c r="B1035" s="166"/>
      <c r="C1035" s="166"/>
      <c r="D1035" s="166"/>
      <c r="E1035" s="166" t="s">
        <v>90</v>
      </c>
      <c r="F1035" s="167">
        <v>70.58</v>
      </c>
      <c r="G1035" s="166" t="s">
        <v>91</v>
      </c>
      <c r="H1035" s="167">
        <v>0</v>
      </c>
      <c r="I1035" s="166" t="s">
        <v>92</v>
      </c>
      <c r="J1035" s="36">
        <v>70.58</v>
      </c>
    </row>
    <row r="1036" spans="1:10">
      <c r="A1036" s="35"/>
      <c r="B1036" s="166"/>
      <c r="C1036" s="166"/>
      <c r="D1036" s="166"/>
      <c r="E1036" s="166" t="s">
        <v>93</v>
      </c>
      <c r="F1036" s="167">
        <v>129.59</v>
      </c>
      <c r="G1036" s="166"/>
      <c r="H1036" s="265" t="s">
        <v>94</v>
      </c>
      <c r="I1036" s="265"/>
      <c r="J1036" s="36">
        <v>706.33</v>
      </c>
    </row>
    <row r="1037" spans="1:10" ht="15.75" thickBot="1">
      <c r="A1037" s="111"/>
      <c r="B1037" s="168"/>
      <c r="C1037" s="168"/>
      <c r="D1037" s="168"/>
      <c r="E1037" s="168"/>
      <c r="F1037" s="168"/>
      <c r="G1037" s="168" t="s">
        <v>1253</v>
      </c>
      <c r="H1037" s="169" t="s">
        <v>1131</v>
      </c>
      <c r="I1037" s="168" t="s">
        <v>1255</v>
      </c>
      <c r="J1037" s="116">
        <v>83629.47</v>
      </c>
    </row>
    <row r="1038" spans="1:10" ht="15" thickTop="1">
      <c r="A1038" s="37"/>
      <c r="B1038" s="22"/>
      <c r="C1038" s="22"/>
      <c r="D1038" s="22"/>
      <c r="E1038" s="22"/>
      <c r="F1038" s="22"/>
      <c r="G1038" s="22"/>
      <c r="H1038" s="22"/>
      <c r="I1038" s="22"/>
      <c r="J1038" s="38"/>
    </row>
    <row r="1039" spans="1:10" ht="15">
      <c r="A1039" s="29" t="s">
        <v>597</v>
      </c>
      <c r="B1039" s="9" t="s">
        <v>31</v>
      </c>
      <c r="C1039" s="8" t="s">
        <v>83</v>
      </c>
      <c r="D1039" s="8" t="s">
        <v>32</v>
      </c>
      <c r="E1039" s="271" t="s">
        <v>33</v>
      </c>
      <c r="F1039" s="271"/>
      <c r="G1039" s="10" t="s">
        <v>84</v>
      </c>
      <c r="H1039" s="9" t="s">
        <v>85</v>
      </c>
      <c r="I1039" s="9" t="s">
        <v>86</v>
      </c>
      <c r="J1039" s="30" t="s">
        <v>87</v>
      </c>
    </row>
    <row r="1040" spans="1:10" ht="42.75">
      <c r="A1040" s="31" t="s">
        <v>23</v>
      </c>
      <c r="B1040" s="12" t="s">
        <v>165</v>
      </c>
      <c r="C1040" s="13" t="s">
        <v>58</v>
      </c>
      <c r="D1040" s="13" t="s">
        <v>166</v>
      </c>
      <c r="E1040" s="272" t="s">
        <v>105</v>
      </c>
      <c r="F1040" s="272"/>
      <c r="G1040" s="14" t="s">
        <v>22</v>
      </c>
      <c r="H1040" s="15">
        <v>1</v>
      </c>
      <c r="I1040" s="16">
        <v>320.27999999999997</v>
      </c>
      <c r="J1040" s="32">
        <v>320.27999999999997</v>
      </c>
    </row>
    <row r="1041" spans="1:10" ht="34.5" customHeight="1">
      <c r="A1041" s="33" t="s">
        <v>88</v>
      </c>
      <c r="B1041" s="17" t="s">
        <v>109</v>
      </c>
      <c r="C1041" s="18" t="s">
        <v>0</v>
      </c>
      <c r="D1041" s="18" t="s">
        <v>44</v>
      </c>
      <c r="E1041" s="276" t="s">
        <v>254</v>
      </c>
      <c r="F1041" s="276"/>
      <c r="G1041" s="19" t="s">
        <v>39</v>
      </c>
      <c r="H1041" s="20">
        <v>0.8</v>
      </c>
      <c r="I1041" s="21">
        <v>33.369999999999997</v>
      </c>
      <c r="J1041" s="34">
        <v>26.69</v>
      </c>
    </row>
    <row r="1042" spans="1:10" ht="34.5" customHeight="1">
      <c r="A1042" s="33" t="s">
        <v>88</v>
      </c>
      <c r="B1042" s="17" t="s">
        <v>106</v>
      </c>
      <c r="C1042" s="18" t="s">
        <v>0</v>
      </c>
      <c r="D1042" s="18" t="s">
        <v>45</v>
      </c>
      <c r="E1042" s="276" t="s">
        <v>254</v>
      </c>
      <c r="F1042" s="276"/>
      <c r="G1042" s="19" t="s">
        <v>39</v>
      </c>
      <c r="H1042" s="20">
        <v>0.6</v>
      </c>
      <c r="I1042" s="21">
        <v>27.02</v>
      </c>
      <c r="J1042" s="34">
        <v>16.21</v>
      </c>
    </row>
    <row r="1043" spans="1:10" ht="34.5" customHeight="1">
      <c r="A1043" s="39" t="s">
        <v>96</v>
      </c>
      <c r="B1043" s="23" t="s">
        <v>107</v>
      </c>
      <c r="C1043" s="24" t="s">
        <v>0</v>
      </c>
      <c r="D1043" s="24" t="s">
        <v>108</v>
      </c>
      <c r="E1043" s="274" t="s">
        <v>97</v>
      </c>
      <c r="F1043" s="274"/>
      <c r="G1043" s="25" t="s">
        <v>6</v>
      </c>
      <c r="H1043" s="26">
        <v>0.56000000000000005</v>
      </c>
      <c r="I1043" s="27">
        <v>20.41</v>
      </c>
      <c r="J1043" s="40">
        <v>11.429600000000001</v>
      </c>
    </row>
    <row r="1044" spans="1:10">
      <c r="A1044" s="39" t="s">
        <v>96</v>
      </c>
      <c r="B1044" s="23" t="s">
        <v>256</v>
      </c>
      <c r="C1044" s="24" t="s">
        <v>0</v>
      </c>
      <c r="D1044" s="24" t="s">
        <v>257</v>
      </c>
      <c r="E1044" s="274" t="s">
        <v>97</v>
      </c>
      <c r="F1044" s="274"/>
      <c r="G1044" s="25" t="s">
        <v>22</v>
      </c>
      <c r="H1044" s="26">
        <v>1</v>
      </c>
      <c r="I1044" s="27">
        <v>169.21</v>
      </c>
      <c r="J1044" s="40">
        <v>169.21</v>
      </c>
    </row>
    <row r="1045" spans="1:10" ht="42.75">
      <c r="A1045" s="39" t="s">
        <v>96</v>
      </c>
      <c r="B1045" s="23" t="s">
        <v>260</v>
      </c>
      <c r="C1045" s="24" t="s">
        <v>0</v>
      </c>
      <c r="D1045" s="24" t="s">
        <v>261</v>
      </c>
      <c r="E1045" s="274" t="s">
        <v>97</v>
      </c>
      <c r="F1045" s="274"/>
      <c r="G1045" s="25" t="s">
        <v>7</v>
      </c>
      <c r="H1045" s="26">
        <v>2</v>
      </c>
      <c r="I1045" s="27">
        <v>7.59</v>
      </c>
      <c r="J1045" s="40">
        <v>15.18</v>
      </c>
    </row>
    <row r="1046" spans="1:10" ht="42.75">
      <c r="A1046" s="39" t="s">
        <v>96</v>
      </c>
      <c r="B1046" s="23" t="s">
        <v>262</v>
      </c>
      <c r="C1046" s="24" t="s">
        <v>0</v>
      </c>
      <c r="D1046" s="24" t="s">
        <v>263</v>
      </c>
      <c r="E1046" s="274" t="s">
        <v>97</v>
      </c>
      <c r="F1046" s="274"/>
      <c r="G1046" s="25" t="s">
        <v>21</v>
      </c>
      <c r="H1046" s="26">
        <v>1</v>
      </c>
      <c r="I1046" s="27">
        <v>73.11</v>
      </c>
      <c r="J1046" s="40">
        <v>73.11</v>
      </c>
    </row>
    <row r="1047" spans="1:10" ht="28.5">
      <c r="A1047" s="39" t="s">
        <v>96</v>
      </c>
      <c r="B1047" s="23" t="s">
        <v>258</v>
      </c>
      <c r="C1047" s="24" t="s">
        <v>73</v>
      </c>
      <c r="D1047" s="24" t="s">
        <v>259</v>
      </c>
      <c r="E1047" s="274" t="s">
        <v>97</v>
      </c>
      <c r="F1047" s="274"/>
      <c r="G1047" s="25" t="s">
        <v>116</v>
      </c>
      <c r="H1047" s="26">
        <v>2</v>
      </c>
      <c r="I1047" s="27">
        <v>4.2300000000000004</v>
      </c>
      <c r="J1047" s="40">
        <v>8.4600000000000009</v>
      </c>
    </row>
    <row r="1048" spans="1:10">
      <c r="A1048" s="35"/>
      <c r="B1048" s="166"/>
      <c r="C1048" s="166"/>
      <c r="D1048" s="166"/>
      <c r="E1048" s="166" t="s">
        <v>90</v>
      </c>
      <c r="F1048" s="167">
        <v>32.799999999999997</v>
      </c>
      <c r="G1048" s="166" t="s">
        <v>91</v>
      </c>
      <c r="H1048" s="167">
        <v>0</v>
      </c>
      <c r="I1048" s="166" t="s">
        <v>92</v>
      </c>
      <c r="J1048" s="36">
        <v>32.799999999999997</v>
      </c>
    </row>
    <row r="1049" spans="1:10">
      <c r="A1049" s="35"/>
      <c r="B1049" s="166"/>
      <c r="C1049" s="166"/>
      <c r="D1049" s="166"/>
      <c r="E1049" s="166" t="s">
        <v>93</v>
      </c>
      <c r="F1049" s="167">
        <v>71.97</v>
      </c>
      <c r="G1049" s="166"/>
      <c r="H1049" s="265" t="s">
        <v>94</v>
      </c>
      <c r="I1049" s="265"/>
      <c r="J1049" s="36">
        <v>392.25</v>
      </c>
    </row>
    <row r="1050" spans="1:10" ht="15.75" thickBot="1">
      <c r="A1050" s="111"/>
      <c r="B1050" s="168"/>
      <c r="C1050" s="168"/>
      <c r="D1050" s="168"/>
      <c r="E1050" s="168"/>
      <c r="F1050" s="168"/>
      <c r="G1050" s="168" t="s">
        <v>1253</v>
      </c>
      <c r="H1050" s="169" t="s">
        <v>1132</v>
      </c>
      <c r="I1050" s="168" t="s">
        <v>1255</v>
      </c>
      <c r="J1050" s="116">
        <v>941.4</v>
      </c>
    </row>
    <row r="1051" spans="1:10" ht="15" thickTop="1">
      <c r="A1051" s="37"/>
      <c r="B1051" s="22"/>
      <c r="C1051" s="22"/>
      <c r="D1051" s="22"/>
      <c r="E1051" s="22"/>
      <c r="F1051" s="22"/>
      <c r="G1051" s="22"/>
      <c r="H1051" s="22"/>
      <c r="I1051" s="22"/>
      <c r="J1051" s="38"/>
    </row>
    <row r="1052" spans="1:10" ht="15">
      <c r="A1052" s="29" t="s">
        <v>598</v>
      </c>
      <c r="B1052" s="9" t="s">
        <v>31</v>
      </c>
      <c r="C1052" s="8" t="s">
        <v>83</v>
      </c>
      <c r="D1052" s="8" t="s">
        <v>32</v>
      </c>
      <c r="E1052" s="271" t="s">
        <v>33</v>
      </c>
      <c r="F1052" s="271"/>
      <c r="G1052" s="10" t="s">
        <v>84</v>
      </c>
      <c r="H1052" s="9" t="s">
        <v>85</v>
      </c>
      <c r="I1052" s="9" t="s">
        <v>86</v>
      </c>
      <c r="J1052" s="30" t="s">
        <v>87</v>
      </c>
    </row>
    <row r="1053" spans="1:10" ht="28.5">
      <c r="A1053" s="31" t="s">
        <v>23</v>
      </c>
      <c r="B1053" s="12" t="s">
        <v>366</v>
      </c>
      <c r="C1053" s="13" t="s">
        <v>58</v>
      </c>
      <c r="D1053" s="13" t="s">
        <v>367</v>
      </c>
      <c r="E1053" s="272" t="s">
        <v>105</v>
      </c>
      <c r="F1053" s="272"/>
      <c r="G1053" s="14" t="s">
        <v>22</v>
      </c>
      <c r="H1053" s="15">
        <v>1</v>
      </c>
      <c r="I1053" s="16">
        <v>219.17</v>
      </c>
      <c r="J1053" s="32">
        <v>219.17</v>
      </c>
    </row>
    <row r="1054" spans="1:10" ht="28.5">
      <c r="A1054" s="33" t="s">
        <v>88</v>
      </c>
      <c r="B1054" s="17" t="s">
        <v>106</v>
      </c>
      <c r="C1054" s="18" t="s">
        <v>0</v>
      </c>
      <c r="D1054" s="18" t="s">
        <v>45</v>
      </c>
      <c r="E1054" s="276" t="s">
        <v>254</v>
      </c>
      <c r="F1054" s="276"/>
      <c r="G1054" s="19" t="s">
        <v>39</v>
      </c>
      <c r="H1054" s="20">
        <v>0.6</v>
      </c>
      <c r="I1054" s="21">
        <v>27.02</v>
      </c>
      <c r="J1054" s="34">
        <v>16.21</v>
      </c>
    </row>
    <row r="1055" spans="1:10" ht="34.5" customHeight="1">
      <c r="A1055" s="33" t="s">
        <v>88</v>
      </c>
      <c r="B1055" s="17" t="s">
        <v>109</v>
      </c>
      <c r="C1055" s="18" t="s">
        <v>0</v>
      </c>
      <c r="D1055" s="18" t="s">
        <v>44</v>
      </c>
      <c r="E1055" s="276" t="s">
        <v>254</v>
      </c>
      <c r="F1055" s="276"/>
      <c r="G1055" s="19" t="s">
        <v>39</v>
      </c>
      <c r="H1055" s="20">
        <v>0.8</v>
      </c>
      <c r="I1055" s="21">
        <v>33.369999999999997</v>
      </c>
      <c r="J1055" s="34">
        <v>26.69</v>
      </c>
    </row>
    <row r="1056" spans="1:10" ht="34.5" customHeight="1">
      <c r="A1056" s="39" t="s">
        <v>96</v>
      </c>
      <c r="B1056" s="23" t="s">
        <v>107</v>
      </c>
      <c r="C1056" s="24" t="s">
        <v>0</v>
      </c>
      <c r="D1056" s="24" t="s">
        <v>108</v>
      </c>
      <c r="E1056" s="274" t="s">
        <v>97</v>
      </c>
      <c r="F1056" s="274"/>
      <c r="G1056" s="25" t="s">
        <v>6</v>
      </c>
      <c r="H1056" s="26">
        <v>0.56000000000000005</v>
      </c>
      <c r="I1056" s="27">
        <v>20.41</v>
      </c>
      <c r="J1056" s="40">
        <v>11.429600000000001</v>
      </c>
    </row>
    <row r="1057" spans="1:10" ht="34.5" customHeight="1">
      <c r="A1057" s="39" t="s">
        <v>96</v>
      </c>
      <c r="B1057" s="23" t="s">
        <v>258</v>
      </c>
      <c r="C1057" s="24" t="s">
        <v>73</v>
      </c>
      <c r="D1057" s="24" t="s">
        <v>259</v>
      </c>
      <c r="E1057" s="274" t="s">
        <v>97</v>
      </c>
      <c r="F1057" s="274"/>
      <c r="G1057" s="25" t="s">
        <v>116</v>
      </c>
      <c r="H1057" s="26">
        <v>2</v>
      </c>
      <c r="I1057" s="27">
        <v>4.2300000000000004</v>
      </c>
      <c r="J1057" s="40">
        <v>8.4600000000000009</v>
      </c>
    </row>
    <row r="1058" spans="1:10" ht="34.5" customHeight="1">
      <c r="A1058" s="39" t="s">
        <v>96</v>
      </c>
      <c r="B1058" s="23" t="s">
        <v>260</v>
      </c>
      <c r="C1058" s="24" t="s">
        <v>0</v>
      </c>
      <c r="D1058" s="24" t="s">
        <v>261</v>
      </c>
      <c r="E1058" s="274" t="s">
        <v>97</v>
      </c>
      <c r="F1058" s="274"/>
      <c r="G1058" s="25" t="s">
        <v>7</v>
      </c>
      <c r="H1058" s="26">
        <v>5</v>
      </c>
      <c r="I1058" s="27">
        <v>7.59</v>
      </c>
      <c r="J1058" s="40">
        <v>37.950000000000003</v>
      </c>
    </row>
    <row r="1059" spans="1:10">
      <c r="A1059" s="39" t="s">
        <v>96</v>
      </c>
      <c r="B1059" s="23" t="s">
        <v>256</v>
      </c>
      <c r="C1059" s="24" t="s">
        <v>0</v>
      </c>
      <c r="D1059" s="24" t="s">
        <v>257</v>
      </c>
      <c r="E1059" s="274" t="s">
        <v>97</v>
      </c>
      <c r="F1059" s="274"/>
      <c r="G1059" s="25" t="s">
        <v>22</v>
      </c>
      <c r="H1059" s="26">
        <v>0.7</v>
      </c>
      <c r="I1059" s="27">
        <v>169.21</v>
      </c>
      <c r="J1059" s="40">
        <v>118.447</v>
      </c>
    </row>
    <row r="1060" spans="1:10">
      <c r="A1060" s="35"/>
      <c r="B1060" s="166"/>
      <c r="C1060" s="166"/>
      <c r="D1060" s="166"/>
      <c r="E1060" s="166" t="s">
        <v>90</v>
      </c>
      <c r="F1060" s="167">
        <v>32.799999999999997</v>
      </c>
      <c r="G1060" s="166" t="s">
        <v>91</v>
      </c>
      <c r="H1060" s="167">
        <v>0</v>
      </c>
      <c r="I1060" s="166" t="s">
        <v>92</v>
      </c>
      <c r="J1060" s="36">
        <v>32.799999999999997</v>
      </c>
    </row>
    <row r="1061" spans="1:10">
      <c r="A1061" s="35"/>
      <c r="B1061" s="166"/>
      <c r="C1061" s="166"/>
      <c r="D1061" s="166"/>
      <c r="E1061" s="166" t="s">
        <v>93</v>
      </c>
      <c r="F1061" s="167">
        <v>49.25</v>
      </c>
      <c r="G1061" s="166"/>
      <c r="H1061" s="265" t="s">
        <v>94</v>
      </c>
      <c r="I1061" s="265"/>
      <c r="J1061" s="36">
        <v>268.42</v>
      </c>
    </row>
    <row r="1062" spans="1:10" ht="15.75" thickBot="1">
      <c r="A1062" s="111"/>
      <c r="B1062" s="168"/>
      <c r="C1062" s="168"/>
      <c r="D1062" s="168"/>
      <c r="E1062" s="168"/>
      <c r="F1062" s="168"/>
      <c r="G1062" s="168" t="s">
        <v>1253</v>
      </c>
      <c r="H1062" s="169" t="s">
        <v>948</v>
      </c>
      <c r="I1062" s="168" t="s">
        <v>1255</v>
      </c>
      <c r="J1062" s="116">
        <v>944.84</v>
      </c>
    </row>
    <row r="1063" spans="1:10" ht="15" thickTop="1">
      <c r="A1063" s="37"/>
      <c r="B1063" s="22"/>
      <c r="C1063" s="22"/>
      <c r="D1063" s="22"/>
      <c r="E1063" s="22"/>
      <c r="F1063" s="22"/>
      <c r="G1063" s="22"/>
      <c r="H1063" s="22"/>
      <c r="I1063" s="22"/>
      <c r="J1063" s="38"/>
    </row>
    <row r="1064" spans="1:10" ht="15">
      <c r="A1064" s="102" t="s">
        <v>188</v>
      </c>
      <c r="B1064" s="89"/>
      <c r="C1064" s="89"/>
      <c r="D1064" s="89" t="s">
        <v>599</v>
      </c>
      <c r="E1064" s="89"/>
      <c r="F1064" s="280"/>
      <c r="G1064" s="280"/>
      <c r="H1064" s="90"/>
      <c r="I1064" s="89"/>
      <c r="J1064" s="115">
        <v>497167.85</v>
      </c>
    </row>
    <row r="1065" spans="1:10" ht="15">
      <c r="A1065" s="29" t="s">
        <v>189</v>
      </c>
      <c r="B1065" s="9" t="s">
        <v>31</v>
      </c>
      <c r="C1065" s="8" t="s">
        <v>83</v>
      </c>
      <c r="D1065" s="8" t="s">
        <v>32</v>
      </c>
      <c r="E1065" s="271" t="s">
        <v>33</v>
      </c>
      <c r="F1065" s="271"/>
      <c r="G1065" s="10" t="s">
        <v>84</v>
      </c>
      <c r="H1065" s="9" t="s">
        <v>85</v>
      </c>
      <c r="I1065" s="9" t="s">
        <v>86</v>
      </c>
      <c r="J1065" s="30" t="s">
        <v>87</v>
      </c>
    </row>
    <row r="1066" spans="1:10" ht="28.5">
      <c r="A1066" s="31" t="s">
        <v>23</v>
      </c>
      <c r="B1066" s="12" t="s">
        <v>190</v>
      </c>
      <c r="C1066" s="13" t="s">
        <v>0</v>
      </c>
      <c r="D1066" s="13" t="s">
        <v>191</v>
      </c>
      <c r="E1066" s="272" t="s">
        <v>1621</v>
      </c>
      <c r="F1066" s="272"/>
      <c r="G1066" s="14" t="s">
        <v>22</v>
      </c>
      <c r="H1066" s="15">
        <v>1</v>
      </c>
      <c r="I1066" s="16">
        <v>56.14</v>
      </c>
      <c r="J1066" s="32">
        <v>56.14</v>
      </c>
    </row>
    <row r="1067" spans="1:10" ht="34.5" customHeight="1">
      <c r="A1067" s="33" t="s">
        <v>88</v>
      </c>
      <c r="B1067" s="17" t="s">
        <v>1626</v>
      </c>
      <c r="C1067" s="18" t="s">
        <v>0</v>
      </c>
      <c r="D1067" s="18" t="s">
        <v>1627</v>
      </c>
      <c r="E1067" s="276" t="s">
        <v>254</v>
      </c>
      <c r="F1067" s="276"/>
      <c r="G1067" s="19" t="s">
        <v>39</v>
      </c>
      <c r="H1067" s="20">
        <v>9.0999999999999998E-2</v>
      </c>
      <c r="I1067" s="21">
        <v>32.56</v>
      </c>
      <c r="J1067" s="34">
        <v>2.96</v>
      </c>
    </row>
    <row r="1068" spans="1:10" ht="34.5" customHeight="1">
      <c r="A1068" s="33" t="s">
        <v>88</v>
      </c>
      <c r="B1068" s="17" t="s">
        <v>1624</v>
      </c>
      <c r="C1068" s="18" t="s">
        <v>0</v>
      </c>
      <c r="D1068" s="18" t="s">
        <v>1625</v>
      </c>
      <c r="E1068" s="276" t="s">
        <v>255</v>
      </c>
      <c r="F1068" s="276"/>
      <c r="G1068" s="19" t="s">
        <v>36</v>
      </c>
      <c r="H1068" s="20">
        <v>1.2999999999999999E-3</v>
      </c>
      <c r="I1068" s="21">
        <v>30.54</v>
      </c>
      <c r="J1068" s="34">
        <v>0.03</v>
      </c>
    </row>
    <row r="1069" spans="1:10" ht="34.5" customHeight="1">
      <c r="A1069" s="33" t="s">
        <v>88</v>
      </c>
      <c r="B1069" s="17" t="s">
        <v>89</v>
      </c>
      <c r="C1069" s="18" t="s">
        <v>0</v>
      </c>
      <c r="D1069" s="18" t="s">
        <v>38</v>
      </c>
      <c r="E1069" s="276" t="s">
        <v>254</v>
      </c>
      <c r="F1069" s="276"/>
      <c r="G1069" s="19" t="s">
        <v>39</v>
      </c>
      <c r="H1069" s="20">
        <v>9.7000000000000003E-2</v>
      </c>
      <c r="I1069" s="21">
        <v>24.88</v>
      </c>
      <c r="J1069" s="34">
        <v>2.41</v>
      </c>
    </row>
    <row r="1070" spans="1:10" ht="34.5" customHeight="1">
      <c r="A1070" s="33" t="s">
        <v>88</v>
      </c>
      <c r="B1070" s="17" t="s">
        <v>1622</v>
      </c>
      <c r="C1070" s="18" t="s">
        <v>0</v>
      </c>
      <c r="D1070" s="18" t="s">
        <v>1623</v>
      </c>
      <c r="E1070" s="276" t="s">
        <v>255</v>
      </c>
      <c r="F1070" s="276"/>
      <c r="G1070" s="19" t="s">
        <v>37</v>
      </c>
      <c r="H1070" s="20">
        <v>8.9999999999999998E-4</v>
      </c>
      <c r="I1070" s="21">
        <v>31.6</v>
      </c>
      <c r="J1070" s="34">
        <v>0.02</v>
      </c>
    </row>
    <row r="1071" spans="1:10" ht="42.75">
      <c r="A1071" s="39" t="s">
        <v>96</v>
      </c>
      <c r="B1071" s="23" t="s">
        <v>1269</v>
      </c>
      <c r="C1071" s="24" t="s">
        <v>0</v>
      </c>
      <c r="D1071" s="24" t="s">
        <v>1270</v>
      </c>
      <c r="E1071" s="274" t="s">
        <v>97</v>
      </c>
      <c r="F1071" s="274"/>
      <c r="G1071" s="25" t="s">
        <v>22</v>
      </c>
      <c r="H1071" s="26">
        <v>1.1659999999999999</v>
      </c>
      <c r="I1071" s="27">
        <v>36.99</v>
      </c>
      <c r="J1071" s="40">
        <v>43.130339999999997</v>
      </c>
    </row>
    <row r="1072" spans="1:10" ht="42.75">
      <c r="A1072" s="39" t="s">
        <v>96</v>
      </c>
      <c r="B1072" s="23" t="s">
        <v>1628</v>
      </c>
      <c r="C1072" s="24" t="s">
        <v>0</v>
      </c>
      <c r="D1072" s="24" t="s">
        <v>1629</v>
      </c>
      <c r="E1072" s="274" t="s">
        <v>97</v>
      </c>
      <c r="F1072" s="274"/>
      <c r="G1072" s="25" t="s">
        <v>21</v>
      </c>
      <c r="H1072" s="26">
        <v>4.1500000000000004</v>
      </c>
      <c r="I1072" s="27">
        <v>1.83</v>
      </c>
      <c r="J1072" s="40">
        <v>7.5945</v>
      </c>
    </row>
    <row r="1073" spans="1:10">
      <c r="A1073" s="35"/>
      <c r="B1073" s="166"/>
      <c r="C1073" s="166"/>
      <c r="D1073" s="166"/>
      <c r="E1073" s="166" t="s">
        <v>90</v>
      </c>
      <c r="F1073" s="167">
        <v>4.0999999999999996</v>
      </c>
      <c r="G1073" s="166" t="s">
        <v>91</v>
      </c>
      <c r="H1073" s="167">
        <v>0</v>
      </c>
      <c r="I1073" s="166" t="s">
        <v>92</v>
      </c>
      <c r="J1073" s="36">
        <v>4.0999999999999996</v>
      </c>
    </row>
    <row r="1074" spans="1:10">
      <c r="A1074" s="35"/>
      <c r="B1074" s="166"/>
      <c r="C1074" s="166"/>
      <c r="D1074" s="166"/>
      <c r="E1074" s="166" t="s">
        <v>93</v>
      </c>
      <c r="F1074" s="167">
        <v>12.61</v>
      </c>
      <c r="G1074" s="166"/>
      <c r="H1074" s="265" t="s">
        <v>94</v>
      </c>
      <c r="I1074" s="265"/>
      <c r="J1074" s="36">
        <v>68.75</v>
      </c>
    </row>
    <row r="1075" spans="1:10" ht="15.75" thickBot="1">
      <c r="A1075" s="111"/>
      <c r="B1075" s="168"/>
      <c r="C1075" s="168"/>
      <c r="D1075" s="168"/>
      <c r="E1075" s="168"/>
      <c r="F1075" s="168"/>
      <c r="G1075" s="168" t="s">
        <v>1253</v>
      </c>
      <c r="H1075" s="169" t="s">
        <v>1630</v>
      </c>
      <c r="I1075" s="168" t="s">
        <v>1255</v>
      </c>
      <c r="J1075" s="116">
        <v>186842.56</v>
      </c>
    </row>
    <row r="1076" spans="1:10" ht="15" thickTop="1">
      <c r="A1076" s="37"/>
      <c r="B1076" s="22"/>
      <c r="C1076" s="22"/>
      <c r="D1076" s="22"/>
      <c r="E1076" s="22"/>
      <c r="F1076" s="22"/>
      <c r="G1076" s="22"/>
      <c r="H1076" s="22"/>
      <c r="I1076" s="22"/>
      <c r="J1076" s="38"/>
    </row>
    <row r="1077" spans="1:10" ht="15">
      <c r="A1077" s="29" t="s">
        <v>192</v>
      </c>
      <c r="B1077" s="9" t="s">
        <v>31</v>
      </c>
      <c r="C1077" s="8" t="s">
        <v>83</v>
      </c>
      <c r="D1077" s="8" t="s">
        <v>32</v>
      </c>
      <c r="E1077" s="271" t="s">
        <v>33</v>
      </c>
      <c r="F1077" s="271"/>
      <c r="G1077" s="10" t="s">
        <v>84</v>
      </c>
      <c r="H1077" s="9" t="s">
        <v>85</v>
      </c>
      <c r="I1077" s="9" t="s">
        <v>86</v>
      </c>
      <c r="J1077" s="30" t="s">
        <v>87</v>
      </c>
    </row>
    <row r="1078" spans="1:10" ht="42.75">
      <c r="A1078" s="31" t="s">
        <v>23</v>
      </c>
      <c r="B1078" s="12" t="s">
        <v>193</v>
      </c>
      <c r="C1078" s="13" t="s">
        <v>0</v>
      </c>
      <c r="D1078" s="13" t="s">
        <v>194</v>
      </c>
      <c r="E1078" s="272" t="s">
        <v>1631</v>
      </c>
      <c r="F1078" s="272"/>
      <c r="G1078" s="14" t="s">
        <v>22</v>
      </c>
      <c r="H1078" s="15">
        <v>1</v>
      </c>
      <c r="I1078" s="16">
        <v>50.35</v>
      </c>
      <c r="J1078" s="32">
        <v>50.35</v>
      </c>
    </row>
    <row r="1079" spans="1:10" ht="28.5">
      <c r="A1079" s="33" t="s">
        <v>88</v>
      </c>
      <c r="B1079" s="17" t="s">
        <v>89</v>
      </c>
      <c r="C1079" s="18" t="s">
        <v>0</v>
      </c>
      <c r="D1079" s="18" t="s">
        <v>38</v>
      </c>
      <c r="E1079" s="276" t="s">
        <v>254</v>
      </c>
      <c r="F1079" s="276"/>
      <c r="G1079" s="19" t="s">
        <v>39</v>
      </c>
      <c r="H1079" s="20">
        <v>0.1354882</v>
      </c>
      <c r="I1079" s="21">
        <v>24.88</v>
      </c>
      <c r="J1079" s="34">
        <v>3.37</v>
      </c>
    </row>
    <row r="1080" spans="1:10" ht="28.5">
      <c r="A1080" s="33" t="s">
        <v>88</v>
      </c>
      <c r="B1080" s="17" t="s">
        <v>1624</v>
      </c>
      <c r="C1080" s="18" t="s">
        <v>0</v>
      </c>
      <c r="D1080" s="18" t="s">
        <v>1625</v>
      </c>
      <c r="E1080" s="276" t="s">
        <v>255</v>
      </c>
      <c r="F1080" s="276"/>
      <c r="G1080" s="19" t="s">
        <v>36</v>
      </c>
      <c r="H1080" s="20">
        <v>1.37E-2</v>
      </c>
      <c r="I1080" s="21">
        <v>30.54</v>
      </c>
      <c r="J1080" s="34">
        <v>0.41</v>
      </c>
    </row>
    <row r="1081" spans="1:10" ht="28.5">
      <c r="A1081" s="33" t="s">
        <v>88</v>
      </c>
      <c r="B1081" s="17" t="s">
        <v>962</v>
      </c>
      <c r="C1081" s="18" t="s">
        <v>0</v>
      </c>
      <c r="D1081" s="18" t="s">
        <v>963</v>
      </c>
      <c r="E1081" s="276" t="s">
        <v>254</v>
      </c>
      <c r="F1081" s="276"/>
      <c r="G1081" s="19" t="s">
        <v>39</v>
      </c>
      <c r="H1081" s="20">
        <v>0.2525</v>
      </c>
      <c r="I1081" s="21">
        <v>29.01</v>
      </c>
      <c r="J1081" s="34">
        <v>7.32</v>
      </c>
    </row>
    <row r="1082" spans="1:10" ht="28.5">
      <c r="A1082" s="33" t="s">
        <v>88</v>
      </c>
      <c r="B1082" s="17" t="s">
        <v>1622</v>
      </c>
      <c r="C1082" s="18" t="s">
        <v>0</v>
      </c>
      <c r="D1082" s="18" t="s">
        <v>1623</v>
      </c>
      <c r="E1082" s="276" t="s">
        <v>255</v>
      </c>
      <c r="F1082" s="276"/>
      <c r="G1082" s="19" t="s">
        <v>37</v>
      </c>
      <c r="H1082" s="20">
        <v>6.7999999999999996E-3</v>
      </c>
      <c r="I1082" s="21">
        <v>31.6</v>
      </c>
      <c r="J1082" s="34">
        <v>0.21</v>
      </c>
    </row>
    <row r="1083" spans="1:10" ht="28.5">
      <c r="A1083" s="39" t="s">
        <v>96</v>
      </c>
      <c r="B1083" s="23" t="s">
        <v>976</v>
      </c>
      <c r="C1083" s="24" t="s">
        <v>0</v>
      </c>
      <c r="D1083" s="24" t="s">
        <v>977</v>
      </c>
      <c r="E1083" s="274" t="s">
        <v>97</v>
      </c>
      <c r="F1083" s="274"/>
      <c r="G1083" s="25" t="s">
        <v>8</v>
      </c>
      <c r="H1083" s="26">
        <v>4.3329411000000002</v>
      </c>
      <c r="I1083" s="27">
        <v>8.66</v>
      </c>
      <c r="J1083" s="40">
        <v>37.523269900000003</v>
      </c>
    </row>
    <row r="1084" spans="1:10" ht="28.5">
      <c r="A1084" s="39" t="s">
        <v>96</v>
      </c>
      <c r="B1084" s="23" t="s">
        <v>1632</v>
      </c>
      <c r="C1084" s="24" t="s">
        <v>0</v>
      </c>
      <c r="D1084" s="24" t="s">
        <v>1633</v>
      </c>
      <c r="E1084" s="274" t="s">
        <v>97</v>
      </c>
      <c r="F1084" s="274"/>
      <c r="G1084" s="25" t="s">
        <v>1634</v>
      </c>
      <c r="H1084" s="26">
        <v>7.0000000000000001E-3</v>
      </c>
      <c r="I1084" s="27">
        <v>218.47</v>
      </c>
      <c r="J1084" s="40">
        <v>1.52929</v>
      </c>
    </row>
    <row r="1085" spans="1:10">
      <c r="A1085" s="35"/>
      <c r="B1085" s="166"/>
      <c r="C1085" s="166"/>
      <c r="D1085" s="166"/>
      <c r="E1085" s="166" t="s">
        <v>90</v>
      </c>
      <c r="F1085" s="167">
        <v>8.7200000000000006</v>
      </c>
      <c r="G1085" s="166" t="s">
        <v>91</v>
      </c>
      <c r="H1085" s="167">
        <v>0</v>
      </c>
      <c r="I1085" s="166" t="s">
        <v>92</v>
      </c>
      <c r="J1085" s="36">
        <v>8.7200000000000006</v>
      </c>
    </row>
    <row r="1086" spans="1:10" ht="34.5" customHeight="1">
      <c r="A1086" s="35"/>
      <c r="B1086" s="166"/>
      <c r="C1086" s="166"/>
      <c r="D1086" s="166"/>
      <c r="E1086" s="166" t="s">
        <v>93</v>
      </c>
      <c r="F1086" s="167">
        <v>11.31</v>
      </c>
      <c r="G1086" s="166"/>
      <c r="H1086" s="265" t="s">
        <v>94</v>
      </c>
      <c r="I1086" s="265"/>
      <c r="J1086" s="36">
        <v>61.66</v>
      </c>
    </row>
    <row r="1087" spans="1:10" ht="34.5" customHeight="1" thickBot="1">
      <c r="A1087" s="111"/>
      <c r="B1087" s="168"/>
      <c r="C1087" s="168"/>
      <c r="D1087" s="168"/>
      <c r="E1087" s="168"/>
      <c r="F1087" s="168"/>
      <c r="G1087" s="168" t="s">
        <v>1253</v>
      </c>
      <c r="H1087" s="169" t="s">
        <v>1635</v>
      </c>
      <c r="I1087" s="168" t="s">
        <v>1255</v>
      </c>
      <c r="J1087" s="116">
        <v>127001.72</v>
      </c>
    </row>
    <row r="1088" spans="1:10" ht="15" thickTop="1">
      <c r="A1088" s="37"/>
      <c r="B1088" s="22"/>
      <c r="C1088" s="22"/>
      <c r="D1088" s="22"/>
      <c r="E1088" s="22"/>
      <c r="F1088" s="22"/>
      <c r="G1088" s="22"/>
      <c r="H1088" s="22"/>
      <c r="I1088" s="22"/>
      <c r="J1088" s="38"/>
    </row>
    <row r="1089" spans="1:10" ht="15">
      <c r="A1089" s="29" t="s">
        <v>195</v>
      </c>
      <c r="B1089" s="9" t="s">
        <v>31</v>
      </c>
      <c r="C1089" s="8" t="s">
        <v>83</v>
      </c>
      <c r="D1089" s="8" t="s">
        <v>32</v>
      </c>
      <c r="E1089" s="271" t="s">
        <v>33</v>
      </c>
      <c r="F1089" s="271"/>
      <c r="G1089" s="10" t="s">
        <v>84</v>
      </c>
      <c r="H1089" s="9" t="s">
        <v>85</v>
      </c>
      <c r="I1089" s="9" t="s">
        <v>86</v>
      </c>
      <c r="J1089" s="30" t="s">
        <v>87</v>
      </c>
    </row>
    <row r="1090" spans="1:10" ht="28.5">
      <c r="A1090" s="31" t="s">
        <v>23</v>
      </c>
      <c r="B1090" s="12" t="s">
        <v>600</v>
      </c>
      <c r="C1090" s="13" t="s">
        <v>601</v>
      </c>
      <c r="D1090" s="13" t="s">
        <v>602</v>
      </c>
      <c r="E1090" s="272" t="s">
        <v>1636</v>
      </c>
      <c r="F1090" s="272"/>
      <c r="G1090" s="14" t="s">
        <v>22</v>
      </c>
      <c r="H1090" s="15">
        <v>1</v>
      </c>
      <c r="I1090" s="16">
        <v>601.33000000000004</v>
      </c>
      <c r="J1090" s="32">
        <v>601.33000000000004</v>
      </c>
    </row>
    <row r="1091" spans="1:10" ht="28.5">
      <c r="A1091" s="39" t="s">
        <v>96</v>
      </c>
      <c r="B1091" s="23" t="s">
        <v>1637</v>
      </c>
      <c r="C1091" s="24" t="s">
        <v>601</v>
      </c>
      <c r="D1091" s="24" t="s">
        <v>1638</v>
      </c>
      <c r="E1091" s="274" t="s">
        <v>97</v>
      </c>
      <c r="F1091" s="274"/>
      <c r="G1091" s="25" t="s">
        <v>22</v>
      </c>
      <c r="H1091" s="26">
        <v>1</v>
      </c>
      <c r="I1091" s="27">
        <v>601.33000000000004</v>
      </c>
      <c r="J1091" s="40">
        <v>601.33000000000004</v>
      </c>
    </row>
    <row r="1092" spans="1:10">
      <c r="A1092" s="35"/>
      <c r="B1092" s="166"/>
      <c r="C1092" s="166"/>
      <c r="D1092" s="166"/>
      <c r="E1092" s="166" t="s">
        <v>90</v>
      </c>
      <c r="F1092" s="167">
        <v>0</v>
      </c>
      <c r="G1092" s="166" t="s">
        <v>91</v>
      </c>
      <c r="H1092" s="167">
        <v>0</v>
      </c>
      <c r="I1092" s="166" t="s">
        <v>92</v>
      </c>
      <c r="J1092" s="36">
        <v>0</v>
      </c>
    </row>
    <row r="1093" spans="1:10">
      <c r="A1093" s="35"/>
      <c r="B1093" s="166"/>
      <c r="C1093" s="166"/>
      <c r="D1093" s="166"/>
      <c r="E1093" s="166" t="s">
        <v>93</v>
      </c>
      <c r="F1093" s="167">
        <v>135.12</v>
      </c>
      <c r="G1093" s="166"/>
      <c r="H1093" s="265" t="s">
        <v>94</v>
      </c>
      <c r="I1093" s="265"/>
      <c r="J1093" s="36">
        <v>736.45</v>
      </c>
    </row>
    <row r="1094" spans="1:10" ht="15.75" thickBot="1">
      <c r="A1094" s="111"/>
      <c r="B1094" s="168"/>
      <c r="C1094" s="168"/>
      <c r="D1094" s="168"/>
      <c r="E1094" s="168"/>
      <c r="F1094" s="168"/>
      <c r="G1094" s="168" t="s">
        <v>1253</v>
      </c>
      <c r="H1094" s="169" t="s">
        <v>922</v>
      </c>
      <c r="I1094" s="168" t="s">
        <v>1255</v>
      </c>
      <c r="J1094" s="116">
        <v>107440.69</v>
      </c>
    </row>
    <row r="1095" spans="1:10" ht="15" thickTop="1">
      <c r="A1095" s="37"/>
      <c r="B1095" s="22"/>
      <c r="C1095" s="22"/>
      <c r="D1095" s="22"/>
      <c r="E1095" s="22"/>
      <c r="F1095" s="22"/>
      <c r="G1095" s="22"/>
      <c r="H1095" s="22"/>
      <c r="I1095" s="22"/>
      <c r="J1095" s="38"/>
    </row>
    <row r="1096" spans="1:10" ht="15">
      <c r="A1096" s="29" t="s">
        <v>196</v>
      </c>
      <c r="B1096" s="9" t="s">
        <v>31</v>
      </c>
      <c r="C1096" s="8" t="s">
        <v>83</v>
      </c>
      <c r="D1096" s="8" t="s">
        <v>32</v>
      </c>
      <c r="E1096" s="271" t="s">
        <v>33</v>
      </c>
      <c r="F1096" s="271"/>
      <c r="G1096" s="10" t="s">
        <v>84</v>
      </c>
      <c r="H1096" s="9" t="s">
        <v>85</v>
      </c>
      <c r="I1096" s="9" t="s">
        <v>86</v>
      </c>
      <c r="J1096" s="30" t="s">
        <v>87</v>
      </c>
    </row>
    <row r="1097" spans="1:10" ht="17.25" customHeight="1">
      <c r="A1097" s="31" t="s">
        <v>23</v>
      </c>
      <c r="B1097" s="12" t="s">
        <v>30</v>
      </c>
      <c r="C1097" s="13" t="s">
        <v>0</v>
      </c>
      <c r="D1097" s="13" t="s">
        <v>19</v>
      </c>
      <c r="E1097" s="272" t="s">
        <v>1639</v>
      </c>
      <c r="F1097" s="272"/>
      <c r="G1097" s="14" t="s">
        <v>7</v>
      </c>
      <c r="H1097" s="15">
        <v>1</v>
      </c>
      <c r="I1097" s="16">
        <v>43.49</v>
      </c>
      <c r="J1097" s="32">
        <v>43.49</v>
      </c>
    </row>
    <row r="1098" spans="1:10" ht="17.25" customHeight="1">
      <c r="A1098" s="33" t="s">
        <v>88</v>
      </c>
      <c r="B1098" s="17" t="s">
        <v>89</v>
      </c>
      <c r="C1098" s="18" t="s">
        <v>0</v>
      </c>
      <c r="D1098" s="18" t="s">
        <v>38</v>
      </c>
      <c r="E1098" s="276" t="s">
        <v>254</v>
      </c>
      <c r="F1098" s="276"/>
      <c r="G1098" s="19" t="s">
        <v>39</v>
      </c>
      <c r="H1098" s="20">
        <v>0.09</v>
      </c>
      <c r="I1098" s="21">
        <v>24.88</v>
      </c>
      <c r="J1098" s="34">
        <v>2.23</v>
      </c>
    </row>
    <row r="1099" spans="1:10" ht="17.25" customHeight="1">
      <c r="A1099" s="33" t="s">
        <v>88</v>
      </c>
      <c r="B1099" s="17" t="s">
        <v>95</v>
      </c>
      <c r="C1099" s="18" t="s">
        <v>0</v>
      </c>
      <c r="D1099" s="18" t="s">
        <v>43</v>
      </c>
      <c r="E1099" s="276" t="s">
        <v>254</v>
      </c>
      <c r="F1099" s="276"/>
      <c r="G1099" s="19" t="s">
        <v>39</v>
      </c>
      <c r="H1099" s="20">
        <v>0.17899999999999999</v>
      </c>
      <c r="I1099" s="21">
        <v>33.619999999999997</v>
      </c>
      <c r="J1099" s="34">
        <v>6.01</v>
      </c>
    </row>
    <row r="1100" spans="1:10" ht="28.5">
      <c r="A1100" s="39" t="s">
        <v>96</v>
      </c>
      <c r="B1100" s="23" t="s">
        <v>102</v>
      </c>
      <c r="C1100" s="24" t="s">
        <v>0</v>
      </c>
      <c r="D1100" s="24" t="s">
        <v>103</v>
      </c>
      <c r="E1100" s="274" t="s">
        <v>97</v>
      </c>
      <c r="F1100" s="274"/>
      <c r="G1100" s="25" t="s">
        <v>104</v>
      </c>
      <c r="H1100" s="26">
        <v>9.1999999999999998E-2</v>
      </c>
      <c r="I1100" s="27">
        <v>30.88</v>
      </c>
      <c r="J1100" s="40">
        <v>2.8409599999999999</v>
      </c>
    </row>
    <row r="1101" spans="1:10" ht="28.5">
      <c r="A1101" s="39" t="s">
        <v>96</v>
      </c>
      <c r="B1101" s="23" t="s">
        <v>1642</v>
      </c>
      <c r="C1101" s="24" t="s">
        <v>0</v>
      </c>
      <c r="D1101" s="24" t="s">
        <v>1643</v>
      </c>
      <c r="E1101" s="274" t="s">
        <v>97</v>
      </c>
      <c r="F1101" s="274"/>
      <c r="G1101" s="25" t="s">
        <v>7</v>
      </c>
      <c r="H1101" s="26">
        <v>1.1499999999999999</v>
      </c>
      <c r="I1101" s="27">
        <v>27.92</v>
      </c>
      <c r="J1101" s="40">
        <v>32.107999999999997</v>
      </c>
    </row>
    <row r="1102" spans="1:10" ht="28.5">
      <c r="A1102" s="39" t="s">
        <v>96</v>
      </c>
      <c r="B1102" s="23" t="s">
        <v>1640</v>
      </c>
      <c r="C1102" s="24" t="s">
        <v>0</v>
      </c>
      <c r="D1102" s="24" t="s">
        <v>1641</v>
      </c>
      <c r="E1102" s="274" t="s">
        <v>97</v>
      </c>
      <c r="F1102" s="274"/>
      <c r="G1102" s="25" t="s">
        <v>6</v>
      </c>
      <c r="H1102" s="26">
        <v>1.33</v>
      </c>
      <c r="I1102" s="27">
        <v>0.24</v>
      </c>
      <c r="J1102" s="40">
        <v>0.31919999999999998</v>
      </c>
    </row>
    <row r="1103" spans="1:10">
      <c r="A1103" s="35"/>
      <c r="B1103" s="166"/>
      <c r="C1103" s="166"/>
      <c r="D1103" s="166"/>
      <c r="E1103" s="166" t="s">
        <v>90</v>
      </c>
      <c r="F1103" s="167">
        <v>6.31</v>
      </c>
      <c r="G1103" s="166" t="s">
        <v>91</v>
      </c>
      <c r="H1103" s="167">
        <v>0</v>
      </c>
      <c r="I1103" s="166" t="s">
        <v>92</v>
      </c>
      <c r="J1103" s="36">
        <v>6.31</v>
      </c>
    </row>
    <row r="1104" spans="1:10">
      <c r="A1104" s="35"/>
      <c r="B1104" s="166"/>
      <c r="C1104" s="166"/>
      <c r="D1104" s="166"/>
      <c r="E1104" s="166" t="s">
        <v>93</v>
      </c>
      <c r="F1104" s="167">
        <v>9.77</v>
      </c>
      <c r="G1104" s="166"/>
      <c r="H1104" s="265" t="s">
        <v>94</v>
      </c>
      <c r="I1104" s="265"/>
      <c r="J1104" s="36">
        <v>53.26</v>
      </c>
    </row>
    <row r="1105" spans="1:10" ht="15.75" thickBot="1">
      <c r="A1105" s="111"/>
      <c r="B1105" s="168"/>
      <c r="C1105" s="168"/>
      <c r="D1105" s="168"/>
      <c r="E1105" s="168"/>
      <c r="F1105" s="168"/>
      <c r="G1105" s="168" t="s">
        <v>1253</v>
      </c>
      <c r="H1105" s="169" t="s">
        <v>935</v>
      </c>
      <c r="I1105" s="168" t="s">
        <v>1255</v>
      </c>
      <c r="J1105" s="116">
        <v>36080.99</v>
      </c>
    </row>
    <row r="1106" spans="1:10" ht="15" thickTop="1">
      <c r="A1106" s="37"/>
      <c r="B1106" s="22"/>
      <c r="C1106" s="22"/>
      <c r="D1106" s="22"/>
      <c r="E1106" s="22"/>
      <c r="F1106" s="22"/>
      <c r="G1106" s="22"/>
      <c r="H1106" s="22"/>
      <c r="I1106" s="22"/>
      <c r="J1106" s="38"/>
    </row>
    <row r="1107" spans="1:10" ht="15">
      <c r="A1107" s="29" t="s">
        <v>603</v>
      </c>
      <c r="B1107" s="9" t="s">
        <v>31</v>
      </c>
      <c r="C1107" s="8" t="s">
        <v>83</v>
      </c>
      <c r="D1107" s="8" t="s">
        <v>32</v>
      </c>
      <c r="E1107" s="271" t="s">
        <v>33</v>
      </c>
      <c r="F1107" s="271"/>
      <c r="G1107" s="10" t="s">
        <v>84</v>
      </c>
      <c r="H1107" s="9" t="s">
        <v>85</v>
      </c>
      <c r="I1107" s="9" t="s">
        <v>86</v>
      </c>
      <c r="J1107" s="30" t="s">
        <v>87</v>
      </c>
    </row>
    <row r="1108" spans="1:10" ht="42.75">
      <c r="A1108" s="31" t="s">
        <v>23</v>
      </c>
      <c r="B1108" s="12" t="s">
        <v>604</v>
      </c>
      <c r="C1108" s="13" t="s">
        <v>73</v>
      </c>
      <c r="D1108" s="13" t="s">
        <v>605</v>
      </c>
      <c r="E1108" s="272" t="s">
        <v>34</v>
      </c>
      <c r="F1108" s="272"/>
      <c r="G1108" s="14" t="s">
        <v>116</v>
      </c>
      <c r="H1108" s="15">
        <v>1</v>
      </c>
      <c r="I1108" s="16">
        <v>79.25</v>
      </c>
      <c r="J1108" s="32">
        <v>79.25</v>
      </c>
    </row>
    <row r="1109" spans="1:10" ht="15">
      <c r="A1109" s="266"/>
      <c r="B1109" s="267"/>
      <c r="C1109" s="267"/>
      <c r="D1109" s="267"/>
      <c r="E1109" s="267"/>
      <c r="F1109" s="267" t="s">
        <v>1017</v>
      </c>
      <c r="G1109" s="267"/>
      <c r="H1109" s="267"/>
      <c r="I1109" s="267"/>
      <c r="J1109" s="53">
        <v>0</v>
      </c>
    </row>
    <row r="1110" spans="1:10" ht="15">
      <c r="A1110" s="266"/>
      <c r="B1110" s="267"/>
      <c r="C1110" s="267"/>
      <c r="D1110" s="267"/>
      <c r="E1110" s="267"/>
      <c r="F1110" s="267" t="s">
        <v>1018</v>
      </c>
      <c r="G1110" s="267"/>
      <c r="H1110" s="267"/>
      <c r="I1110" s="267"/>
      <c r="J1110" s="53">
        <v>1</v>
      </c>
    </row>
    <row r="1111" spans="1:10" ht="15">
      <c r="A1111" s="266"/>
      <c r="B1111" s="267"/>
      <c r="C1111" s="267"/>
      <c r="D1111" s="267"/>
      <c r="E1111" s="267"/>
      <c r="F1111" s="267" t="s">
        <v>1019</v>
      </c>
      <c r="G1111" s="267"/>
      <c r="H1111" s="267"/>
      <c r="I1111" s="267"/>
      <c r="J1111" s="53">
        <v>0</v>
      </c>
    </row>
    <row r="1112" spans="1:10" ht="15">
      <c r="A1112" s="29" t="s">
        <v>1274</v>
      </c>
      <c r="B1112" s="9" t="s">
        <v>31</v>
      </c>
      <c r="C1112" s="8" t="s">
        <v>83</v>
      </c>
      <c r="D1112" s="8" t="s">
        <v>1275</v>
      </c>
      <c r="E1112" s="9" t="s">
        <v>1022</v>
      </c>
      <c r="F1112" s="9" t="s">
        <v>1023</v>
      </c>
      <c r="G1112" s="9" t="s">
        <v>1024</v>
      </c>
      <c r="H1112" s="9"/>
      <c r="I1112" s="9"/>
      <c r="J1112" s="30" t="s">
        <v>1025</v>
      </c>
    </row>
    <row r="1113" spans="1:10" ht="28.5">
      <c r="A1113" s="39" t="s">
        <v>96</v>
      </c>
      <c r="B1113" s="23" t="s">
        <v>1649</v>
      </c>
      <c r="C1113" s="24" t="s">
        <v>73</v>
      </c>
      <c r="D1113" s="24" t="s">
        <v>1650</v>
      </c>
      <c r="E1113" s="26">
        <v>1.5</v>
      </c>
      <c r="F1113" s="25" t="s">
        <v>20</v>
      </c>
      <c r="G1113" s="273" t="s">
        <v>3025</v>
      </c>
      <c r="H1113" s="273"/>
      <c r="I1113" s="274"/>
      <c r="J1113" s="118" t="s">
        <v>3026</v>
      </c>
    </row>
    <row r="1114" spans="1:10" ht="28.5">
      <c r="A1114" s="39" t="s">
        <v>96</v>
      </c>
      <c r="B1114" s="23" t="s">
        <v>1647</v>
      </c>
      <c r="C1114" s="24" t="s">
        <v>73</v>
      </c>
      <c r="D1114" s="24" t="s">
        <v>1648</v>
      </c>
      <c r="E1114" s="26">
        <v>1.02</v>
      </c>
      <c r="F1114" s="25" t="s">
        <v>116</v>
      </c>
      <c r="G1114" s="273" t="s">
        <v>3027</v>
      </c>
      <c r="H1114" s="273"/>
      <c r="I1114" s="274"/>
      <c r="J1114" s="118" t="s">
        <v>3028</v>
      </c>
    </row>
    <row r="1115" spans="1:10" ht="34.5" customHeight="1">
      <c r="A1115" s="39" t="s">
        <v>96</v>
      </c>
      <c r="B1115" s="23" t="s">
        <v>1644</v>
      </c>
      <c r="C1115" s="24" t="s">
        <v>73</v>
      </c>
      <c r="D1115" s="24" t="s">
        <v>1645</v>
      </c>
      <c r="E1115" s="26">
        <v>3</v>
      </c>
      <c r="F1115" s="25" t="s">
        <v>20</v>
      </c>
      <c r="G1115" s="273" t="s">
        <v>3029</v>
      </c>
      <c r="H1115" s="273"/>
      <c r="I1115" s="274"/>
      <c r="J1115" s="118" t="s">
        <v>3030</v>
      </c>
    </row>
    <row r="1116" spans="1:10" ht="34.5" customHeight="1">
      <c r="A1116" s="266"/>
      <c r="B1116" s="267"/>
      <c r="C1116" s="267"/>
      <c r="D1116" s="267"/>
      <c r="E1116" s="267"/>
      <c r="F1116" s="267" t="s">
        <v>1279</v>
      </c>
      <c r="G1116" s="267"/>
      <c r="H1116" s="267"/>
      <c r="I1116" s="267"/>
      <c r="J1116" s="53">
        <v>68.1858</v>
      </c>
    </row>
    <row r="1117" spans="1:10" ht="34.5" customHeight="1">
      <c r="A1117" s="29" t="s">
        <v>1020</v>
      </c>
      <c r="B1117" s="9" t="s">
        <v>31</v>
      </c>
      <c r="C1117" s="8" t="s">
        <v>83</v>
      </c>
      <c r="D1117" s="8" t="s">
        <v>1021</v>
      </c>
      <c r="E1117" s="9" t="s">
        <v>1022</v>
      </c>
      <c r="F1117" s="9" t="s">
        <v>1023</v>
      </c>
      <c r="G1117" s="9" t="s">
        <v>1024</v>
      </c>
      <c r="H1117" s="9"/>
      <c r="I1117" s="9"/>
      <c r="J1117" s="30" t="s">
        <v>1025</v>
      </c>
    </row>
    <row r="1118" spans="1:10" ht="34.5" customHeight="1">
      <c r="A1118" s="33" t="s">
        <v>23</v>
      </c>
      <c r="B1118" s="17" t="s">
        <v>1657</v>
      </c>
      <c r="C1118" s="18" t="s">
        <v>73</v>
      </c>
      <c r="D1118" s="18" t="s">
        <v>1627</v>
      </c>
      <c r="E1118" s="20">
        <v>0.2</v>
      </c>
      <c r="F1118" s="19" t="s">
        <v>1282</v>
      </c>
      <c r="G1118" s="275" t="s">
        <v>1658</v>
      </c>
      <c r="H1118" s="275"/>
      <c r="I1118" s="276"/>
      <c r="J1118" s="100" t="s">
        <v>1659</v>
      </c>
    </row>
    <row r="1119" spans="1:10">
      <c r="A1119" s="33" t="s">
        <v>23</v>
      </c>
      <c r="B1119" s="17" t="s">
        <v>1653</v>
      </c>
      <c r="C1119" s="18" t="s">
        <v>73</v>
      </c>
      <c r="D1119" s="18" t="s">
        <v>1654</v>
      </c>
      <c r="E1119" s="20">
        <v>0.2</v>
      </c>
      <c r="F1119" s="19" t="s">
        <v>1282</v>
      </c>
      <c r="G1119" s="275" t="s">
        <v>1655</v>
      </c>
      <c r="H1119" s="275"/>
      <c r="I1119" s="276"/>
      <c r="J1119" s="100" t="s">
        <v>1656</v>
      </c>
    </row>
    <row r="1120" spans="1:10" ht="15">
      <c r="A1120" s="266"/>
      <c r="B1120" s="267"/>
      <c r="C1120" s="267"/>
      <c r="D1120" s="267"/>
      <c r="E1120" s="267"/>
      <c r="F1120" s="267" t="s">
        <v>1059</v>
      </c>
      <c r="G1120" s="267"/>
      <c r="H1120" s="267"/>
      <c r="I1120" s="267"/>
      <c r="J1120" s="53">
        <v>11.064</v>
      </c>
    </row>
    <row r="1121" spans="1:10">
      <c r="A1121" s="35"/>
      <c r="B1121" s="166"/>
      <c r="C1121" s="166"/>
      <c r="D1121" s="166"/>
      <c r="E1121" s="166" t="s">
        <v>90</v>
      </c>
      <c r="F1121" s="167">
        <v>8.52</v>
      </c>
      <c r="G1121" s="166" t="s">
        <v>91</v>
      </c>
      <c r="H1121" s="167">
        <v>0</v>
      </c>
      <c r="I1121" s="166" t="s">
        <v>92</v>
      </c>
      <c r="J1121" s="36">
        <v>8.5202399999999994</v>
      </c>
    </row>
    <row r="1122" spans="1:10">
      <c r="A1122" s="35"/>
      <c r="B1122" s="166"/>
      <c r="C1122" s="166"/>
      <c r="D1122" s="166"/>
      <c r="E1122" s="166" t="s">
        <v>93</v>
      </c>
      <c r="F1122" s="167">
        <v>17.809999999999999</v>
      </c>
      <c r="G1122" s="166"/>
      <c r="H1122" s="265" t="s">
        <v>94</v>
      </c>
      <c r="I1122" s="265"/>
      <c r="J1122" s="36">
        <v>97.06</v>
      </c>
    </row>
    <row r="1123" spans="1:10" ht="15.75" thickBot="1">
      <c r="A1123" s="111"/>
      <c r="B1123" s="168"/>
      <c r="C1123" s="168"/>
      <c r="D1123" s="168"/>
      <c r="E1123" s="168"/>
      <c r="F1123" s="168"/>
      <c r="G1123" s="168" t="s">
        <v>1253</v>
      </c>
      <c r="H1123" s="169" t="s">
        <v>1660</v>
      </c>
      <c r="I1123" s="168" t="s">
        <v>1255</v>
      </c>
      <c r="J1123" s="116">
        <v>14631.8</v>
      </c>
    </row>
    <row r="1124" spans="1:10" ht="15" thickTop="1">
      <c r="A1124" s="37"/>
      <c r="B1124" s="22"/>
      <c r="C1124" s="22"/>
      <c r="D1124" s="22"/>
      <c r="E1124" s="22"/>
      <c r="F1124" s="22"/>
      <c r="G1124" s="22"/>
      <c r="H1124" s="22"/>
      <c r="I1124" s="22"/>
      <c r="J1124" s="38"/>
    </row>
    <row r="1125" spans="1:10" ht="15">
      <c r="A1125" s="29" t="s">
        <v>606</v>
      </c>
      <c r="B1125" s="9" t="s">
        <v>31</v>
      </c>
      <c r="C1125" s="8" t="s">
        <v>83</v>
      </c>
      <c r="D1125" s="8" t="s">
        <v>32</v>
      </c>
      <c r="E1125" s="271" t="s">
        <v>33</v>
      </c>
      <c r="F1125" s="271"/>
      <c r="G1125" s="10" t="s">
        <v>84</v>
      </c>
      <c r="H1125" s="9" t="s">
        <v>85</v>
      </c>
      <c r="I1125" s="9" t="s">
        <v>86</v>
      </c>
      <c r="J1125" s="30" t="s">
        <v>87</v>
      </c>
    </row>
    <row r="1126" spans="1:10" ht="28.5">
      <c r="A1126" s="31" t="s">
        <v>23</v>
      </c>
      <c r="B1126" s="12" t="s">
        <v>197</v>
      </c>
      <c r="C1126" s="13" t="s">
        <v>0</v>
      </c>
      <c r="D1126" s="13" t="s">
        <v>198</v>
      </c>
      <c r="E1126" s="272" t="s">
        <v>1621</v>
      </c>
      <c r="F1126" s="272"/>
      <c r="G1126" s="14" t="s">
        <v>7</v>
      </c>
      <c r="H1126" s="15">
        <v>1</v>
      </c>
      <c r="I1126" s="16">
        <v>57.17</v>
      </c>
      <c r="J1126" s="32">
        <v>57.17</v>
      </c>
    </row>
    <row r="1127" spans="1:10" ht="28.5">
      <c r="A1127" s="33" t="s">
        <v>88</v>
      </c>
      <c r="B1127" s="17" t="s">
        <v>1626</v>
      </c>
      <c r="C1127" s="18" t="s">
        <v>0</v>
      </c>
      <c r="D1127" s="18" t="s">
        <v>1627</v>
      </c>
      <c r="E1127" s="276" t="s">
        <v>254</v>
      </c>
      <c r="F1127" s="276"/>
      <c r="G1127" s="19" t="s">
        <v>39</v>
      </c>
      <c r="H1127" s="20">
        <v>0.112</v>
      </c>
      <c r="I1127" s="21">
        <v>32.56</v>
      </c>
      <c r="J1127" s="34">
        <v>3.64</v>
      </c>
    </row>
    <row r="1128" spans="1:10" ht="28.5">
      <c r="A1128" s="33" t="s">
        <v>88</v>
      </c>
      <c r="B1128" s="17" t="s">
        <v>1622</v>
      </c>
      <c r="C1128" s="18" t="s">
        <v>0</v>
      </c>
      <c r="D1128" s="18" t="s">
        <v>1623</v>
      </c>
      <c r="E1128" s="276" t="s">
        <v>255</v>
      </c>
      <c r="F1128" s="276"/>
      <c r="G1128" s="19" t="s">
        <v>37</v>
      </c>
      <c r="H1128" s="20">
        <v>1.32E-2</v>
      </c>
      <c r="I1128" s="21">
        <v>31.6</v>
      </c>
      <c r="J1128" s="34">
        <v>0.41</v>
      </c>
    </row>
    <row r="1129" spans="1:10" ht="28.5">
      <c r="A1129" s="33" t="s">
        <v>88</v>
      </c>
      <c r="B1129" s="17" t="s">
        <v>89</v>
      </c>
      <c r="C1129" s="18" t="s">
        <v>0</v>
      </c>
      <c r="D1129" s="18" t="s">
        <v>38</v>
      </c>
      <c r="E1129" s="276" t="s">
        <v>254</v>
      </c>
      <c r="F1129" s="276"/>
      <c r="G1129" s="19" t="s">
        <v>39</v>
      </c>
      <c r="H1129" s="20">
        <v>0.20699999999999999</v>
      </c>
      <c r="I1129" s="21">
        <v>24.88</v>
      </c>
      <c r="J1129" s="34">
        <v>5.15</v>
      </c>
    </row>
    <row r="1130" spans="1:10" ht="28.5">
      <c r="A1130" s="33" t="s">
        <v>88</v>
      </c>
      <c r="B1130" s="17" t="s">
        <v>1624</v>
      </c>
      <c r="C1130" s="18" t="s">
        <v>0</v>
      </c>
      <c r="D1130" s="18" t="s">
        <v>1625</v>
      </c>
      <c r="E1130" s="276" t="s">
        <v>255</v>
      </c>
      <c r="F1130" s="276"/>
      <c r="G1130" s="19" t="s">
        <v>36</v>
      </c>
      <c r="H1130" s="20">
        <v>1.83E-2</v>
      </c>
      <c r="I1130" s="21">
        <v>30.54</v>
      </c>
      <c r="J1130" s="34">
        <v>0.55000000000000004</v>
      </c>
    </row>
    <row r="1131" spans="1:10" ht="34.5" customHeight="1">
      <c r="A1131" s="39" t="s">
        <v>96</v>
      </c>
      <c r="B1131" s="23" t="s">
        <v>1661</v>
      </c>
      <c r="C1131" s="24" t="s">
        <v>0</v>
      </c>
      <c r="D1131" s="24" t="s">
        <v>1662</v>
      </c>
      <c r="E1131" s="274" t="s">
        <v>97</v>
      </c>
      <c r="F1131" s="274"/>
      <c r="G1131" s="25" t="s">
        <v>8</v>
      </c>
      <c r="H1131" s="26">
        <v>4.4999999999999998E-2</v>
      </c>
      <c r="I1131" s="27">
        <v>305.66000000000003</v>
      </c>
      <c r="J1131" s="40">
        <v>13.7547</v>
      </c>
    </row>
    <row r="1132" spans="1:10" ht="34.5" customHeight="1">
      <c r="A1132" s="39" t="s">
        <v>96</v>
      </c>
      <c r="B1132" s="23" t="s">
        <v>102</v>
      </c>
      <c r="C1132" s="24" t="s">
        <v>0</v>
      </c>
      <c r="D1132" s="24" t="s">
        <v>103</v>
      </c>
      <c r="E1132" s="274" t="s">
        <v>97</v>
      </c>
      <c r="F1132" s="274"/>
      <c r="G1132" s="25" t="s">
        <v>104</v>
      </c>
      <c r="H1132" s="26">
        <v>0.19800000000000001</v>
      </c>
      <c r="I1132" s="27">
        <v>30.88</v>
      </c>
      <c r="J1132" s="40">
        <v>6.1142399999999997</v>
      </c>
    </row>
    <row r="1133" spans="1:10">
      <c r="A1133" s="39" t="s">
        <v>96</v>
      </c>
      <c r="B1133" s="23" t="s">
        <v>1267</v>
      </c>
      <c r="C1133" s="24" t="s">
        <v>0</v>
      </c>
      <c r="D1133" s="24" t="s">
        <v>1268</v>
      </c>
      <c r="E1133" s="274" t="s">
        <v>97</v>
      </c>
      <c r="F1133" s="274"/>
      <c r="G1133" s="25" t="s">
        <v>8</v>
      </c>
      <c r="H1133" s="26">
        <v>6.0000000000000001E-3</v>
      </c>
      <c r="I1133" s="27">
        <v>17.27</v>
      </c>
      <c r="J1133" s="40">
        <v>0.10362</v>
      </c>
    </row>
    <row r="1134" spans="1:10" ht="28.5">
      <c r="A1134" s="39" t="s">
        <v>96</v>
      </c>
      <c r="B1134" s="23" t="s">
        <v>1665</v>
      </c>
      <c r="C1134" s="24" t="s">
        <v>0</v>
      </c>
      <c r="D1134" s="24" t="s">
        <v>1666</v>
      </c>
      <c r="E1134" s="274" t="s">
        <v>97</v>
      </c>
      <c r="F1134" s="274"/>
      <c r="G1134" s="25" t="s">
        <v>8</v>
      </c>
      <c r="H1134" s="26">
        <v>1.1999999999999999E-3</v>
      </c>
      <c r="I1134" s="27">
        <v>119.06</v>
      </c>
      <c r="J1134" s="40">
        <v>0.142872</v>
      </c>
    </row>
    <row r="1135" spans="1:10" ht="28.5">
      <c r="A1135" s="39" t="s">
        <v>96</v>
      </c>
      <c r="B1135" s="23" t="s">
        <v>1663</v>
      </c>
      <c r="C1135" s="24" t="s">
        <v>0</v>
      </c>
      <c r="D1135" s="24" t="s">
        <v>1664</v>
      </c>
      <c r="E1135" s="274" t="s">
        <v>97</v>
      </c>
      <c r="F1135" s="274"/>
      <c r="G1135" s="25" t="s">
        <v>7</v>
      </c>
      <c r="H1135" s="26">
        <v>1.05</v>
      </c>
      <c r="I1135" s="27">
        <v>26.02</v>
      </c>
      <c r="J1135" s="40">
        <v>27.321000000000002</v>
      </c>
    </row>
    <row r="1136" spans="1:10">
      <c r="A1136" s="35"/>
      <c r="B1136" s="166"/>
      <c r="C1136" s="166"/>
      <c r="D1136" s="166"/>
      <c r="E1136" s="166" t="s">
        <v>90</v>
      </c>
      <c r="F1136" s="167">
        <v>7.31</v>
      </c>
      <c r="G1136" s="166" t="s">
        <v>91</v>
      </c>
      <c r="H1136" s="167">
        <v>0</v>
      </c>
      <c r="I1136" s="166" t="s">
        <v>92</v>
      </c>
      <c r="J1136" s="36">
        <v>7.31</v>
      </c>
    </row>
    <row r="1137" spans="1:10">
      <c r="A1137" s="35"/>
      <c r="B1137" s="166"/>
      <c r="C1137" s="166"/>
      <c r="D1137" s="166"/>
      <c r="E1137" s="166" t="s">
        <v>93</v>
      </c>
      <c r="F1137" s="167">
        <v>12.85</v>
      </c>
      <c r="G1137" s="166"/>
      <c r="H1137" s="265" t="s">
        <v>94</v>
      </c>
      <c r="I1137" s="265"/>
      <c r="J1137" s="36">
        <v>70.02</v>
      </c>
    </row>
    <row r="1138" spans="1:10" ht="15.75" thickBot="1">
      <c r="A1138" s="111"/>
      <c r="B1138" s="168"/>
      <c r="C1138" s="168"/>
      <c r="D1138" s="168"/>
      <c r="E1138" s="168"/>
      <c r="F1138" s="168"/>
      <c r="G1138" s="168" t="s">
        <v>1253</v>
      </c>
      <c r="H1138" s="169" t="s">
        <v>939</v>
      </c>
      <c r="I1138" s="168" t="s">
        <v>1255</v>
      </c>
      <c r="J1138" s="116">
        <v>25170.09</v>
      </c>
    </row>
    <row r="1139" spans="1:10" ht="15" thickTop="1">
      <c r="A1139" s="37"/>
      <c r="B1139" s="22"/>
      <c r="C1139" s="22"/>
      <c r="D1139" s="22"/>
      <c r="E1139" s="22"/>
      <c r="F1139" s="22"/>
      <c r="G1139" s="22"/>
      <c r="H1139" s="22"/>
      <c r="I1139" s="22"/>
      <c r="J1139" s="38"/>
    </row>
    <row r="1140" spans="1:10" ht="15">
      <c r="A1140" s="102" t="s">
        <v>205</v>
      </c>
      <c r="B1140" s="89"/>
      <c r="C1140" s="89"/>
      <c r="D1140" s="89" t="s">
        <v>607</v>
      </c>
      <c r="E1140" s="89"/>
      <c r="F1140" s="280"/>
      <c r="G1140" s="280"/>
      <c r="H1140" s="90"/>
      <c r="I1140" s="89"/>
      <c r="J1140" s="115">
        <v>738913.23</v>
      </c>
    </row>
    <row r="1141" spans="1:10" ht="34.5" customHeight="1">
      <c r="A1141" s="29" t="s">
        <v>207</v>
      </c>
      <c r="B1141" s="9" t="s">
        <v>31</v>
      </c>
      <c r="C1141" s="8" t="s">
        <v>83</v>
      </c>
      <c r="D1141" s="8" t="s">
        <v>32</v>
      </c>
      <c r="E1141" s="271" t="s">
        <v>33</v>
      </c>
      <c r="F1141" s="271"/>
      <c r="G1141" s="10" t="s">
        <v>84</v>
      </c>
      <c r="H1141" s="9" t="s">
        <v>85</v>
      </c>
      <c r="I1141" s="9" t="s">
        <v>86</v>
      </c>
      <c r="J1141" s="30" t="s">
        <v>87</v>
      </c>
    </row>
    <row r="1142" spans="1:10" ht="34.5" customHeight="1">
      <c r="A1142" s="31" t="s">
        <v>23</v>
      </c>
      <c r="B1142" s="12" t="s">
        <v>170</v>
      </c>
      <c r="C1142" s="13" t="s">
        <v>0</v>
      </c>
      <c r="D1142" s="13" t="s">
        <v>171</v>
      </c>
      <c r="E1142" s="272" t="s">
        <v>1667</v>
      </c>
      <c r="F1142" s="272"/>
      <c r="G1142" s="14" t="s">
        <v>22</v>
      </c>
      <c r="H1142" s="15">
        <v>1</v>
      </c>
      <c r="I1142" s="16">
        <v>5.73</v>
      </c>
      <c r="J1142" s="32">
        <v>5.73</v>
      </c>
    </row>
    <row r="1143" spans="1:10" ht="28.5">
      <c r="A1143" s="33" t="s">
        <v>88</v>
      </c>
      <c r="B1143" s="17" t="s">
        <v>95</v>
      </c>
      <c r="C1143" s="18" t="s">
        <v>0</v>
      </c>
      <c r="D1143" s="18" t="s">
        <v>43</v>
      </c>
      <c r="E1143" s="276" t="s">
        <v>254</v>
      </c>
      <c r="F1143" s="276"/>
      <c r="G1143" s="19" t="s">
        <v>39</v>
      </c>
      <c r="H1143" s="20">
        <v>6.8099999999999994E-2</v>
      </c>
      <c r="I1143" s="21">
        <v>33.619999999999997</v>
      </c>
      <c r="J1143" s="34">
        <v>2.2799999999999998</v>
      </c>
    </row>
    <row r="1144" spans="1:10" ht="28.5">
      <c r="A1144" s="33" t="s">
        <v>88</v>
      </c>
      <c r="B1144" s="17" t="s">
        <v>89</v>
      </c>
      <c r="C1144" s="18" t="s">
        <v>0</v>
      </c>
      <c r="D1144" s="18" t="s">
        <v>38</v>
      </c>
      <c r="E1144" s="276" t="s">
        <v>254</v>
      </c>
      <c r="F1144" s="276"/>
      <c r="G1144" s="19" t="s">
        <v>39</v>
      </c>
      <c r="H1144" s="20">
        <v>2.5499999999999998E-2</v>
      </c>
      <c r="I1144" s="21">
        <v>24.88</v>
      </c>
      <c r="J1144" s="34">
        <v>0.63</v>
      </c>
    </row>
    <row r="1145" spans="1:10" ht="28.5">
      <c r="A1145" s="33" t="s">
        <v>88</v>
      </c>
      <c r="B1145" s="17" t="s">
        <v>1668</v>
      </c>
      <c r="C1145" s="18" t="s">
        <v>0</v>
      </c>
      <c r="D1145" s="18" t="s">
        <v>1669</v>
      </c>
      <c r="E1145" s="276" t="s">
        <v>1561</v>
      </c>
      <c r="F1145" s="276"/>
      <c r="G1145" s="19" t="s">
        <v>24</v>
      </c>
      <c r="H1145" s="20">
        <v>3.7000000000000002E-3</v>
      </c>
      <c r="I1145" s="21">
        <v>762.9</v>
      </c>
      <c r="J1145" s="34">
        <v>2.82</v>
      </c>
    </row>
    <row r="1146" spans="1:10">
      <c r="A1146" s="35"/>
      <c r="B1146" s="166"/>
      <c r="C1146" s="166"/>
      <c r="D1146" s="166"/>
      <c r="E1146" s="166" t="s">
        <v>90</v>
      </c>
      <c r="F1146" s="167">
        <v>2.96</v>
      </c>
      <c r="G1146" s="166" t="s">
        <v>91</v>
      </c>
      <c r="H1146" s="167">
        <v>0</v>
      </c>
      <c r="I1146" s="166" t="s">
        <v>92</v>
      </c>
      <c r="J1146" s="36">
        <v>2.96</v>
      </c>
    </row>
    <row r="1147" spans="1:10">
      <c r="A1147" s="35"/>
      <c r="B1147" s="166"/>
      <c r="C1147" s="166"/>
      <c r="D1147" s="166"/>
      <c r="E1147" s="166" t="s">
        <v>93</v>
      </c>
      <c r="F1147" s="167">
        <v>1.29</v>
      </c>
      <c r="G1147" s="166"/>
      <c r="H1147" s="265" t="s">
        <v>94</v>
      </c>
      <c r="I1147" s="265"/>
      <c r="J1147" s="36">
        <v>7.02</v>
      </c>
    </row>
    <row r="1148" spans="1:10" ht="15.75" thickBot="1">
      <c r="A1148" s="111"/>
      <c r="B1148" s="168"/>
      <c r="C1148" s="168"/>
      <c r="D1148" s="168"/>
      <c r="E1148" s="168"/>
      <c r="F1148" s="168"/>
      <c r="G1148" s="168" t="s">
        <v>1253</v>
      </c>
      <c r="H1148" s="169" t="s">
        <v>1670</v>
      </c>
      <c r="I1148" s="168" t="s">
        <v>1255</v>
      </c>
      <c r="J1148" s="116">
        <v>39266.65</v>
      </c>
    </row>
    <row r="1149" spans="1:10" ht="34.5" customHeight="1" thickTop="1">
      <c r="A1149" s="37"/>
      <c r="B1149" s="22"/>
      <c r="C1149" s="22"/>
      <c r="D1149" s="22"/>
      <c r="E1149" s="22"/>
      <c r="F1149" s="22"/>
      <c r="G1149" s="22"/>
      <c r="H1149" s="22"/>
      <c r="I1149" s="22"/>
      <c r="J1149" s="38"/>
    </row>
    <row r="1150" spans="1:10" ht="15">
      <c r="A1150" s="29" t="s">
        <v>210</v>
      </c>
      <c r="B1150" s="9" t="s">
        <v>31</v>
      </c>
      <c r="C1150" s="8" t="s">
        <v>83</v>
      </c>
      <c r="D1150" s="8" t="s">
        <v>32</v>
      </c>
      <c r="E1150" s="271" t="s">
        <v>33</v>
      </c>
      <c r="F1150" s="271"/>
      <c r="G1150" s="10" t="s">
        <v>84</v>
      </c>
      <c r="H1150" s="9" t="s">
        <v>85</v>
      </c>
      <c r="I1150" s="9" t="s">
        <v>86</v>
      </c>
      <c r="J1150" s="30" t="s">
        <v>87</v>
      </c>
    </row>
    <row r="1151" spans="1:10" ht="34.5" customHeight="1">
      <c r="A1151" s="31" t="s">
        <v>23</v>
      </c>
      <c r="B1151" s="12" t="s">
        <v>176</v>
      </c>
      <c r="C1151" s="13" t="s">
        <v>0</v>
      </c>
      <c r="D1151" s="13" t="s">
        <v>177</v>
      </c>
      <c r="E1151" s="272" t="s">
        <v>1671</v>
      </c>
      <c r="F1151" s="272"/>
      <c r="G1151" s="14" t="s">
        <v>22</v>
      </c>
      <c r="H1151" s="15">
        <v>1</v>
      </c>
      <c r="I1151" s="16">
        <v>39.119999999999997</v>
      </c>
      <c r="J1151" s="32">
        <v>39.119999999999997</v>
      </c>
    </row>
    <row r="1152" spans="1:10" ht="42.75">
      <c r="A1152" s="33" t="s">
        <v>88</v>
      </c>
      <c r="B1152" s="17" t="s">
        <v>1672</v>
      </c>
      <c r="C1152" s="18" t="s">
        <v>0</v>
      </c>
      <c r="D1152" s="18" t="s">
        <v>1673</v>
      </c>
      <c r="E1152" s="276" t="s">
        <v>1561</v>
      </c>
      <c r="F1152" s="276"/>
      <c r="G1152" s="19" t="s">
        <v>24</v>
      </c>
      <c r="H1152" s="20">
        <v>3.04E-2</v>
      </c>
      <c r="I1152" s="21">
        <v>720.61</v>
      </c>
      <c r="J1152" s="34">
        <v>21.9</v>
      </c>
    </row>
    <row r="1153" spans="1:10" ht="28.5">
      <c r="A1153" s="33" t="s">
        <v>88</v>
      </c>
      <c r="B1153" s="17" t="s">
        <v>89</v>
      </c>
      <c r="C1153" s="18" t="s">
        <v>0</v>
      </c>
      <c r="D1153" s="18" t="s">
        <v>38</v>
      </c>
      <c r="E1153" s="276" t="s">
        <v>254</v>
      </c>
      <c r="F1153" s="276"/>
      <c r="G1153" s="19" t="s">
        <v>39</v>
      </c>
      <c r="H1153" s="20">
        <v>0.187</v>
      </c>
      <c r="I1153" s="21">
        <v>24.88</v>
      </c>
      <c r="J1153" s="34">
        <v>4.6500000000000004</v>
      </c>
    </row>
    <row r="1154" spans="1:10" ht="28.5">
      <c r="A1154" s="33" t="s">
        <v>88</v>
      </c>
      <c r="B1154" s="17" t="s">
        <v>95</v>
      </c>
      <c r="C1154" s="18" t="s">
        <v>0</v>
      </c>
      <c r="D1154" s="18" t="s">
        <v>43</v>
      </c>
      <c r="E1154" s="276" t="s">
        <v>254</v>
      </c>
      <c r="F1154" s="276"/>
      <c r="G1154" s="19" t="s">
        <v>39</v>
      </c>
      <c r="H1154" s="20">
        <v>0.374</v>
      </c>
      <c r="I1154" s="21">
        <v>33.619999999999997</v>
      </c>
      <c r="J1154" s="34">
        <v>12.57</v>
      </c>
    </row>
    <row r="1155" spans="1:10">
      <c r="A1155" s="35"/>
      <c r="B1155" s="166"/>
      <c r="C1155" s="166"/>
      <c r="D1155" s="166"/>
      <c r="E1155" s="166" t="s">
        <v>90</v>
      </c>
      <c r="F1155" s="167">
        <v>16.48</v>
      </c>
      <c r="G1155" s="166" t="s">
        <v>91</v>
      </c>
      <c r="H1155" s="167">
        <v>0</v>
      </c>
      <c r="I1155" s="166" t="s">
        <v>92</v>
      </c>
      <c r="J1155" s="36">
        <v>16.48</v>
      </c>
    </row>
    <row r="1156" spans="1:10">
      <c r="A1156" s="35"/>
      <c r="B1156" s="166"/>
      <c r="C1156" s="166"/>
      <c r="D1156" s="166"/>
      <c r="E1156" s="166" t="s">
        <v>93</v>
      </c>
      <c r="F1156" s="167">
        <v>8.7899999999999991</v>
      </c>
      <c r="G1156" s="166"/>
      <c r="H1156" s="265" t="s">
        <v>94</v>
      </c>
      <c r="I1156" s="265"/>
      <c r="J1156" s="36">
        <v>47.91</v>
      </c>
    </row>
    <row r="1157" spans="1:10" ht="15.75" thickBot="1">
      <c r="A1157" s="111"/>
      <c r="B1157" s="168"/>
      <c r="C1157" s="168"/>
      <c r="D1157" s="168"/>
      <c r="E1157" s="168"/>
      <c r="F1157" s="168"/>
      <c r="G1157" s="168" t="s">
        <v>1253</v>
      </c>
      <c r="H1157" s="169" t="s">
        <v>1674</v>
      </c>
      <c r="I1157" s="168" t="s">
        <v>1255</v>
      </c>
      <c r="J1157" s="116">
        <v>70170.42</v>
      </c>
    </row>
    <row r="1158" spans="1:10" ht="34.5" customHeight="1" thickTop="1">
      <c r="A1158" s="37"/>
      <c r="B1158" s="22"/>
      <c r="C1158" s="22"/>
      <c r="D1158" s="22"/>
      <c r="E1158" s="22"/>
      <c r="F1158" s="22"/>
      <c r="G1158" s="22"/>
      <c r="H1158" s="22"/>
      <c r="I1158" s="22"/>
      <c r="J1158" s="38"/>
    </row>
    <row r="1159" spans="1:10" ht="34.5" customHeight="1">
      <c r="A1159" s="29" t="s">
        <v>211</v>
      </c>
      <c r="B1159" s="9" t="s">
        <v>31</v>
      </c>
      <c r="C1159" s="8" t="s">
        <v>83</v>
      </c>
      <c r="D1159" s="8" t="s">
        <v>32</v>
      </c>
      <c r="E1159" s="271" t="s">
        <v>33</v>
      </c>
      <c r="F1159" s="271"/>
      <c r="G1159" s="10" t="s">
        <v>84</v>
      </c>
      <c r="H1159" s="9" t="s">
        <v>85</v>
      </c>
      <c r="I1159" s="9" t="s">
        <v>86</v>
      </c>
      <c r="J1159" s="30" t="s">
        <v>87</v>
      </c>
    </row>
    <row r="1160" spans="1:10" ht="42.75">
      <c r="A1160" s="31" t="s">
        <v>23</v>
      </c>
      <c r="B1160" s="12" t="s">
        <v>173</v>
      </c>
      <c r="C1160" s="13" t="s">
        <v>0</v>
      </c>
      <c r="D1160" s="13" t="s">
        <v>174</v>
      </c>
      <c r="E1160" s="272" t="s">
        <v>1671</v>
      </c>
      <c r="F1160" s="272"/>
      <c r="G1160" s="14" t="s">
        <v>22</v>
      </c>
      <c r="H1160" s="15">
        <v>1</v>
      </c>
      <c r="I1160" s="16">
        <v>43.65</v>
      </c>
      <c r="J1160" s="32">
        <v>43.65</v>
      </c>
    </row>
    <row r="1161" spans="1:10" ht="28.5">
      <c r="A1161" s="33" t="s">
        <v>88</v>
      </c>
      <c r="B1161" s="17" t="s">
        <v>89</v>
      </c>
      <c r="C1161" s="18" t="s">
        <v>0</v>
      </c>
      <c r="D1161" s="18" t="s">
        <v>38</v>
      </c>
      <c r="E1161" s="276" t="s">
        <v>254</v>
      </c>
      <c r="F1161" s="276"/>
      <c r="G1161" s="19" t="s">
        <v>39</v>
      </c>
      <c r="H1161" s="20">
        <v>0.23619999999999999</v>
      </c>
      <c r="I1161" s="21">
        <v>24.88</v>
      </c>
      <c r="J1161" s="34">
        <v>5.87</v>
      </c>
    </row>
    <row r="1162" spans="1:10" ht="42.75">
      <c r="A1162" s="33" t="s">
        <v>88</v>
      </c>
      <c r="B1162" s="17" t="s">
        <v>1672</v>
      </c>
      <c r="C1162" s="18" t="s">
        <v>0</v>
      </c>
      <c r="D1162" s="18" t="s">
        <v>1673</v>
      </c>
      <c r="E1162" s="276" t="s">
        <v>1561</v>
      </c>
      <c r="F1162" s="276"/>
      <c r="G1162" s="19" t="s">
        <v>24</v>
      </c>
      <c r="H1162" s="20">
        <v>3.04E-2</v>
      </c>
      <c r="I1162" s="21">
        <v>720.61</v>
      </c>
      <c r="J1162" s="34">
        <v>21.9</v>
      </c>
    </row>
    <row r="1163" spans="1:10" ht="28.5">
      <c r="A1163" s="33" t="s">
        <v>88</v>
      </c>
      <c r="B1163" s="17" t="s">
        <v>95</v>
      </c>
      <c r="C1163" s="18" t="s">
        <v>0</v>
      </c>
      <c r="D1163" s="18" t="s">
        <v>43</v>
      </c>
      <c r="E1163" s="276" t="s">
        <v>254</v>
      </c>
      <c r="F1163" s="276"/>
      <c r="G1163" s="19" t="s">
        <v>39</v>
      </c>
      <c r="H1163" s="20">
        <v>0.47239999999999999</v>
      </c>
      <c r="I1163" s="21">
        <v>33.619999999999997</v>
      </c>
      <c r="J1163" s="34">
        <v>15.88</v>
      </c>
    </row>
    <row r="1164" spans="1:10">
      <c r="A1164" s="35"/>
      <c r="B1164" s="166"/>
      <c r="C1164" s="166"/>
      <c r="D1164" s="166"/>
      <c r="E1164" s="166" t="s">
        <v>90</v>
      </c>
      <c r="F1164" s="167">
        <v>19.95</v>
      </c>
      <c r="G1164" s="166" t="s">
        <v>91</v>
      </c>
      <c r="H1164" s="167">
        <v>0</v>
      </c>
      <c r="I1164" s="166" t="s">
        <v>92</v>
      </c>
      <c r="J1164" s="36">
        <v>19.95</v>
      </c>
    </row>
    <row r="1165" spans="1:10">
      <c r="A1165" s="35"/>
      <c r="B1165" s="166"/>
      <c r="C1165" s="166"/>
      <c r="D1165" s="166"/>
      <c r="E1165" s="166" t="s">
        <v>93</v>
      </c>
      <c r="F1165" s="167">
        <v>9.81</v>
      </c>
      <c r="G1165" s="166"/>
      <c r="H1165" s="265" t="s">
        <v>94</v>
      </c>
      <c r="I1165" s="265"/>
      <c r="J1165" s="36">
        <v>53.46</v>
      </c>
    </row>
    <row r="1166" spans="1:10" ht="15.75" thickBot="1">
      <c r="A1166" s="111"/>
      <c r="B1166" s="168"/>
      <c r="C1166" s="168"/>
      <c r="D1166" s="168"/>
      <c r="E1166" s="168"/>
      <c r="F1166" s="168"/>
      <c r="G1166" s="168" t="s">
        <v>1253</v>
      </c>
      <c r="H1166" s="169" t="s">
        <v>1675</v>
      </c>
      <c r="I1166" s="168" t="s">
        <v>1255</v>
      </c>
      <c r="J1166" s="116">
        <v>220731.53</v>
      </c>
    </row>
    <row r="1167" spans="1:10" ht="34.5" customHeight="1" thickTop="1">
      <c r="A1167" s="37"/>
      <c r="B1167" s="22"/>
      <c r="C1167" s="22"/>
      <c r="D1167" s="22"/>
      <c r="E1167" s="22"/>
      <c r="F1167" s="22"/>
      <c r="G1167" s="22"/>
      <c r="H1167" s="22"/>
      <c r="I1167" s="22"/>
      <c r="J1167" s="38"/>
    </row>
    <row r="1168" spans="1:10" ht="34.5" customHeight="1">
      <c r="A1168" s="29" t="s">
        <v>368</v>
      </c>
      <c r="B1168" s="9" t="s">
        <v>31</v>
      </c>
      <c r="C1168" s="8" t="s">
        <v>83</v>
      </c>
      <c r="D1168" s="8" t="s">
        <v>32</v>
      </c>
      <c r="E1168" s="271" t="s">
        <v>33</v>
      </c>
      <c r="F1168" s="271"/>
      <c r="G1168" s="10" t="s">
        <v>84</v>
      </c>
      <c r="H1168" s="9" t="s">
        <v>85</v>
      </c>
      <c r="I1168" s="9" t="s">
        <v>86</v>
      </c>
      <c r="J1168" s="30" t="s">
        <v>87</v>
      </c>
    </row>
    <row r="1169" spans="1:10" ht="28.5">
      <c r="A1169" s="31" t="s">
        <v>23</v>
      </c>
      <c r="B1169" s="12" t="s">
        <v>178</v>
      </c>
      <c r="C1169" s="13" t="s">
        <v>0</v>
      </c>
      <c r="D1169" s="13" t="s">
        <v>179</v>
      </c>
      <c r="E1169" s="272" t="s">
        <v>1676</v>
      </c>
      <c r="F1169" s="272"/>
      <c r="G1169" s="14" t="s">
        <v>22</v>
      </c>
      <c r="H1169" s="15">
        <v>1</v>
      </c>
      <c r="I1169" s="16">
        <v>52.83</v>
      </c>
      <c r="J1169" s="32">
        <v>52.83</v>
      </c>
    </row>
    <row r="1170" spans="1:10" ht="28.5">
      <c r="A1170" s="33" t="s">
        <v>88</v>
      </c>
      <c r="B1170" s="17" t="s">
        <v>89</v>
      </c>
      <c r="C1170" s="18" t="s">
        <v>0</v>
      </c>
      <c r="D1170" s="18" t="s">
        <v>38</v>
      </c>
      <c r="E1170" s="276" t="s">
        <v>254</v>
      </c>
      <c r="F1170" s="276"/>
      <c r="G1170" s="19" t="s">
        <v>39</v>
      </c>
      <c r="H1170" s="20">
        <v>0.25429000000000002</v>
      </c>
      <c r="I1170" s="21">
        <v>24.88</v>
      </c>
      <c r="J1170" s="34">
        <v>6.32</v>
      </c>
    </row>
    <row r="1171" spans="1:10" ht="28.5">
      <c r="A1171" s="33" t="s">
        <v>88</v>
      </c>
      <c r="B1171" s="17" t="s">
        <v>1677</v>
      </c>
      <c r="C1171" s="18" t="s">
        <v>0</v>
      </c>
      <c r="D1171" s="18" t="s">
        <v>1678</v>
      </c>
      <c r="E1171" s="276" t="s">
        <v>254</v>
      </c>
      <c r="F1171" s="276"/>
      <c r="G1171" s="19" t="s">
        <v>39</v>
      </c>
      <c r="H1171" s="20">
        <v>0.80301</v>
      </c>
      <c r="I1171" s="21">
        <v>34.130000000000003</v>
      </c>
      <c r="J1171" s="34">
        <v>27.4</v>
      </c>
    </row>
    <row r="1172" spans="1:10">
      <c r="A1172" s="39" t="s">
        <v>96</v>
      </c>
      <c r="B1172" s="23" t="s">
        <v>1679</v>
      </c>
      <c r="C1172" s="24" t="s">
        <v>0</v>
      </c>
      <c r="D1172" s="24" t="s">
        <v>1680</v>
      </c>
      <c r="E1172" s="274" t="s">
        <v>97</v>
      </c>
      <c r="F1172" s="274"/>
      <c r="G1172" s="25" t="s">
        <v>8</v>
      </c>
      <c r="H1172" s="26">
        <v>22.231719999999999</v>
      </c>
      <c r="I1172" s="27">
        <v>0.86</v>
      </c>
      <c r="J1172" s="40">
        <v>19.119279200000001</v>
      </c>
    </row>
    <row r="1173" spans="1:10">
      <c r="A1173" s="35"/>
      <c r="B1173" s="166"/>
      <c r="C1173" s="166"/>
      <c r="D1173" s="166"/>
      <c r="E1173" s="166" t="s">
        <v>90</v>
      </c>
      <c r="F1173" s="167">
        <v>26.1</v>
      </c>
      <c r="G1173" s="166" t="s">
        <v>91</v>
      </c>
      <c r="H1173" s="167">
        <v>0</v>
      </c>
      <c r="I1173" s="166" t="s">
        <v>92</v>
      </c>
      <c r="J1173" s="36">
        <v>26.1</v>
      </c>
    </row>
    <row r="1174" spans="1:10">
      <c r="A1174" s="35"/>
      <c r="B1174" s="166"/>
      <c r="C1174" s="166"/>
      <c r="D1174" s="166"/>
      <c r="E1174" s="166" t="s">
        <v>93</v>
      </c>
      <c r="F1174" s="167">
        <v>11.87</v>
      </c>
      <c r="G1174" s="166"/>
      <c r="H1174" s="265" t="s">
        <v>94</v>
      </c>
      <c r="I1174" s="265"/>
      <c r="J1174" s="36">
        <v>64.7</v>
      </c>
    </row>
    <row r="1175" spans="1:10" ht="15.75" thickBot="1">
      <c r="A1175" s="111"/>
      <c r="B1175" s="168"/>
      <c r="C1175" s="168"/>
      <c r="D1175" s="168"/>
      <c r="E1175" s="168"/>
      <c r="F1175" s="168"/>
      <c r="G1175" s="168" t="s">
        <v>1253</v>
      </c>
      <c r="H1175" s="169" t="s">
        <v>930</v>
      </c>
      <c r="I1175" s="168" t="s">
        <v>1255</v>
      </c>
      <c r="J1175" s="116">
        <v>54720.67</v>
      </c>
    </row>
    <row r="1176" spans="1:10" ht="34.5" customHeight="1" thickTop="1">
      <c r="A1176" s="37"/>
      <c r="B1176" s="22"/>
      <c r="C1176" s="22"/>
      <c r="D1176" s="22"/>
      <c r="E1176" s="22"/>
      <c r="F1176" s="22"/>
      <c r="G1176" s="22"/>
      <c r="H1176" s="22"/>
      <c r="I1176" s="22"/>
      <c r="J1176" s="38"/>
    </row>
    <row r="1177" spans="1:10" ht="34.5" customHeight="1">
      <c r="A1177" s="29" t="s">
        <v>369</v>
      </c>
      <c r="B1177" s="9" t="s">
        <v>31</v>
      </c>
      <c r="C1177" s="8" t="s">
        <v>83</v>
      </c>
      <c r="D1177" s="8" t="s">
        <v>32</v>
      </c>
      <c r="E1177" s="271" t="s">
        <v>33</v>
      </c>
      <c r="F1177" s="271"/>
      <c r="G1177" s="10" t="s">
        <v>84</v>
      </c>
      <c r="H1177" s="9" t="s">
        <v>85</v>
      </c>
      <c r="I1177" s="9" t="s">
        <v>86</v>
      </c>
      <c r="J1177" s="30" t="s">
        <v>87</v>
      </c>
    </row>
    <row r="1178" spans="1:10" ht="28.5">
      <c r="A1178" s="31" t="s">
        <v>23</v>
      </c>
      <c r="B1178" s="12" t="s">
        <v>180</v>
      </c>
      <c r="C1178" s="13" t="s">
        <v>0</v>
      </c>
      <c r="D1178" s="13" t="s">
        <v>181</v>
      </c>
      <c r="E1178" s="272" t="s">
        <v>1681</v>
      </c>
      <c r="F1178" s="272"/>
      <c r="G1178" s="14" t="s">
        <v>22</v>
      </c>
      <c r="H1178" s="15">
        <v>1</v>
      </c>
      <c r="I1178" s="16">
        <v>5.03</v>
      </c>
      <c r="J1178" s="32">
        <v>5.03</v>
      </c>
    </row>
    <row r="1179" spans="1:10" ht="28.5">
      <c r="A1179" s="33" t="s">
        <v>88</v>
      </c>
      <c r="B1179" s="17" t="s">
        <v>432</v>
      </c>
      <c r="C1179" s="18" t="s">
        <v>0</v>
      </c>
      <c r="D1179" s="18" t="s">
        <v>433</v>
      </c>
      <c r="E1179" s="276" t="s">
        <v>254</v>
      </c>
      <c r="F1179" s="276"/>
      <c r="G1179" s="19" t="s">
        <v>39</v>
      </c>
      <c r="H1179" s="20">
        <v>6.6600000000000006E-2</v>
      </c>
      <c r="I1179" s="21">
        <v>35.36</v>
      </c>
      <c r="J1179" s="34">
        <v>2.35</v>
      </c>
    </row>
    <row r="1180" spans="1:10" ht="28.5">
      <c r="A1180" s="33" t="s">
        <v>88</v>
      </c>
      <c r="B1180" s="17" t="s">
        <v>89</v>
      </c>
      <c r="C1180" s="18" t="s">
        <v>0</v>
      </c>
      <c r="D1180" s="18" t="s">
        <v>38</v>
      </c>
      <c r="E1180" s="276" t="s">
        <v>254</v>
      </c>
      <c r="F1180" s="276"/>
      <c r="G1180" s="19" t="s">
        <v>39</v>
      </c>
      <c r="H1180" s="20">
        <v>2.2200000000000001E-2</v>
      </c>
      <c r="I1180" s="21">
        <v>24.88</v>
      </c>
      <c r="J1180" s="34">
        <v>0.55000000000000004</v>
      </c>
    </row>
    <row r="1181" spans="1:10">
      <c r="A1181" s="39" t="s">
        <v>96</v>
      </c>
      <c r="B1181" s="23" t="s">
        <v>1682</v>
      </c>
      <c r="C1181" s="24" t="s">
        <v>0</v>
      </c>
      <c r="D1181" s="24" t="s">
        <v>1683</v>
      </c>
      <c r="E1181" s="274" t="s">
        <v>97</v>
      </c>
      <c r="F1181" s="274"/>
      <c r="G1181" s="25" t="s">
        <v>42</v>
      </c>
      <c r="H1181" s="26">
        <v>0.1666</v>
      </c>
      <c r="I1181" s="27">
        <v>12.83</v>
      </c>
      <c r="J1181" s="40">
        <v>2.1374780000000002</v>
      </c>
    </row>
    <row r="1182" spans="1:10">
      <c r="A1182" s="35"/>
      <c r="B1182" s="166"/>
      <c r="C1182" s="166"/>
      <c r="D1182" s="166"/>
      <c r="E1182" s="166" t="s">
        <v>90</v>
      </c>
      <c r="F1182" s="167">
        <v>2.13</v>
      </c>
      <c r="G1182" s="166" t="s">
        <v>91</v>
      </c>
      <c r="H1182" s="167">
        <v>0</v>
      </c>
      <c r="I1182" s="166" t="s">
        <v>92</v>
      </c>
      <c r="J1182" s="36">
        <v>2.13</v>
      </c>
    </row>
    <row r="1183" spans="1:10">
      <c r="A1183" s="35"/>
      <c r="B1183" s="166"/>
      <c r="C1183" s="166"/>
      <c r="D1183" s="166"/>
      <c r="E1183" s="166" t="s">
        <v>93</v>
      </c>
      <c r="F1183" s="167">
        <v>1.1299999999999999</v>
      </c>
      <c r="G1183" s="166"/>
      <c r="H1183" s="265" t="s">
        <v>94</v>
      </c>
      <c r="I1183" s="265"/>
      <c r="J1183" s="36">
        <v>6.16</v>
      </c>
    </row>
    <row r="1184" spans="1:10" ht="15.75" thickBot="1">
      <c r="A1184" s="111"/>
      <c r="B1184" s="168"/>
      <c r="C1184" s="168"/>
      <c r="D1184" s="168"/>
      <c r="E1184" s="168"/>
      <c r="F1184" s="168"/>
      <c r="G1184" s="168" t="s">
        <v>1253</v>
      </c>
      <c r="H1184" s="169" t="s">
        <v>1684</v>
      </c>
      <c r="I1184" s="168" t="s">
        <v>1255</v>
      </c>
      <c r="J1184" s="116">
        <v>28602.79</v>
      </c>
    </row>
    <row r="1185" spans="1:10" ht="34.5" customHeight="1" thickTop="1">
      <c r="A1185" s="37"/>
      <c r="B1185" s="22"/>
      <c r="C1185" s="22"/>
      <c r="D1185" s="22"/>
      <c r="E1185" s="22"/>
      <c r="F1185" s="22"/>
      <c r="G1185" s="22"/>
      <c r="H1185" s="22"/>
      <c r="I1185" s="22"/>
      <c r="J1185" s="38"/>
    </row>
    <row r="1186" spans="1:10" ht="34.5" customHeight="1">
      <c r="A1186" s="29" t="s">
        <v>370</v>
      </c>
      <c r="B1186" s="9" t="s">
        <v>31</v>
      </c>
      <c r="C1186" s="8" t="s">
        <v>83</v>
      </c>
      <c r="D1186" s="8" t="s">
        <v>32</v>
      </c>
      <c r="E1186" s="271" t="s">
        <v>33</v>
      </c>
      <c r="F1186" s="271"/>
      <c r="G1186" s="10" t="s">
        <v>84</v>
      </c>
      <c r="H1186" s="9" t="s">
        <v>85</v>
      </c>
      <c r="I1186" s="9" t="s">
        <v>86</v>
      </c>
      <c r="J1186" s="30" t="s">
        <v>87</v>
      </c>
    </row>
    <row r="1187" spans="1:10" ht="28.5">
      <c r="A1187" s="31" t="s">
        <v>23</v>
      </c>
      <c r="B1187" s="12" t="s">
        <v>182</v>
      </c>
      <c r="C1187" s="13" t="s">
        <v>0</v>
      </c>
      <c r="D1187" s="13" t="s">
        <v>183</v>
      </c>
      <c r="E1187" s="272" t="s">
        <v>1681</v>
      </c>
      <c r="F1187" s="272"/>
      <c r="G1187" s="14" t="s">
        <v>22</v>
      </c>
      <c r="H1187" s="15">
        <v>1</v>
      </c>
      <c r="I1187" s="16">
        <v>12.3</v>
      </c>
      <c r="J1187" s="32">
        <v>12.3</v>
      </c>
    </row>
    <row r="1188" spans="1:10" ht="28.5">
      <c r="A1188" s="33" t="s">
        <v>88</v>
      </c>
      <c r="B1188" s="17" t="s">
        <v>432</v>
      </c>
      <c r="C1188" s="18" t="s">
        <v>0</v>
      </c>
      <c r="D1188" s="18" t="s">
        <v>433</v>
      </c>
      <c r="E1188" s="276" t="s">
        <v>254</v>
      </c>
      <c r="F1188" s="276"/>
      <c r="G1188" s="19" t="s">
        <v>39</v>
      </c>
      <c r="H1188" s="20">
        <v>0.16309999999999999</v>
      </c>
      <c r="I1188" s="21">
        <v>35.36</v>
      </c>
      <c r="J1188" s="34">
        <v>5.76</v>
      </c>
    </row>
    <row r="1189" spans="1:10" ht="28.5">
      <c r="A1189" s="33" t="s">
        <v>88</v>
      </c>
      <c r="B1189" s="17" t="s">
        <v>89</v>
      </c>
      <c r="C1189" s="18" t="s">
        <v>0</v>
      </c>
      <c r="D1189" s="18" t="s">
        <v>38</v>
      </c>
      <c r="E1189" s="276" t="s">
        <v>254</v>
      </c>
      <c r="F1189" s="276"/>
      <c r="G1189" s="19" t="s">
        <v>39</v>
      </c>
      <c r="H1189" s="20">
        <v>5.4399999999999997E-2</v>
      </c>
      <c r="I1189" s="21">
        <v>24.88</v>
      </c>
      <c r="J1189" s="34">
        <v>1.35</v>
      </c>
    </row>
    <row r="1190" spans="1:10">
      <c r="A1190" s="39" t="s">
        <v>96</v>
      </c>
      <c r="B1190" s="23" t="s">
        <v>1685</v>
      </c>
      <c r="C1190" s="24" t="s">
        <v>0</v>
      </c>
      <c r="D1190" s="24" t="s">
        <v>1686</v>
      </c>
      <c r="E1190" s="274" t="s">
        <v>97</v>
      </c>
      <c r="F1190" s="274"/>
      <c r="G1190" s="25" t="s">
        <v>42</v>
      </c>
      <c r="H1190" s="26">
        <v>0.23669999999999999</v>
      </c>
      <c r="I1190" s="27">
        <v>21.93</v>
      </c>
      <c r="J1190" s="40">
        <v>5.1908310000000002</v>
      </c>
    </row>
    <row r="1191" spans="1:10">
      <c r="A1191" s="35"/>
      <c r="B1191" s="166"/>
      <c r="C1191" s="166"/>
      <c r="D1191" s="166"/>
      <c r="E1191" s="166" t="s">
        <v>90</v>
      </c>
      <c r="F1191" s="167">
        <v>5.23</v>
      </c>
      <c r="G1191" s="166" t="s">
        <v>91</v>
      </c>
      <c r="H1191" s="167">
        <v>0</v>
      </c>
      <c r="I1191" s="166" t="s">
        <v>92</v>
      </c>
      <c r="J1191" s="36">
        <v>5.23</v>
      </c>
    </row>
    <row r="1192" spans="1:10">
      <c r="A1192" s="35"/>
      <c r="B1192" s="166"/>
      <c r="C1192" s="166"/>
      <c r="D1192" s="166"/>
      <c r="E1192" s="166" t="s">
        <v>93</v>
      </c>
      <c r="F1192" s="167">
        <v>2.76</v>
      </c>
      <c r="G1192" s="166"/>
      <c r="H1192" s="265" t="s">
        <v>94</v>
      </c>
      <c r="I1192" s="265"/>
      <c r="J1192" s="36">
        <v>15.06</v>
      </c>
    </row>
    <row r="1193" spans="1:10" ht="15.75" thickBot="1">
      <c r="A1193" s="111"/>
      <c r="B1193" s="168"/>
      <c r="C1193" s="168"/>
      <c r="D1193" s="168"/>
      <c r="E1193" s="168"/>
      <c r="F1193" s="168"/>
      <c r="G1193" s="168" t="s">
        <v>1253</v>
      </c>
      <c r="H1193" s="169" t="s">
        <v>1684</v>
      </c>
      <c r="I1193" s="168" t="s">
        <v>1255</v>
      </c>
      <c r="J1193" s="116">
        <v>69928.25</v>
      </c>
    </row>
    <row r="1194" spans="1:10" ht="15" thickTop="1">
      <c r="A1194" s="37"/>
      <c r="B1194" s="22"/>
      <c r="C1194" s="22"/>
      <c r="D1194" s="22"/>
      <c r="E1194" s="22"/>
      <c r="F1194" s="22"/>
      <c r="G1194" s="22"/>
      <c r="H1194" s="22"/>
      <c r="I1194" s="22"/>
      <c r="J1194" s="38"/>
    </row>
    <row r="1195" spans="1:10" ht="15">
      <c r="A1195" s="29" t="s">
        <v>371</v>
      </c>
      <c r="B1195" s="9" t="s">
        <v>31</v>
      </c>
      <c r="C1195" s="8" t="s">
        <v>83</v>
      </c>
      <c r="D1195" s="8" t="s">
        <v>32</v>
      </c>
      <c r="E1195" s="271" t="s">
        <v>33</v>
      </c>
      <c r="F1195" s="271"/>
      <c r="G1195" s="10" t="s">
        <v>84</v>
      </c>
      <c r="H1195" s="9" t="s">
        <v>85</v>
      </c>
      <c r="I1195" s="9" t="s">
        <v>86</v>
      </c>
      <c r="J1195" s="30" t="s">
        <v>87</v>
      </c>
    </row>
    <row r="1196" spans="1:10" ht="34.5" customHeight="1">
      <c r="A1196" s="31" t="s">
        <v>23</v>
      </c>
      <c r="B1196" s="12" t="s">
        <v>608</v>
      </c>
      <c r="C1196" s="13" t="s">
        <v>58</v>
      </c>
      <c r="D1196" s="13" t="s">
        <v>609</v>
      </c>
      <c r="E1196" s="272" t="s">
        <v>1014</v>
      </c>
      <c r="F1196" s="272"/>
      <c r="G1196" s="14" t="s">
        <v>22</v>
      </c>
      <c r="H1196" s="15">
        <v>1</v>
      </c>
      <c r="I1196" s="16">
        <v>74.959999999999994</v>
      </c>
      <c r="J1196" s="32">
        <v>74.959999999999994</v>
      </c>
    </row>
    <row r="1197" spans="1:10" ht="34.5" customHeight="1">
      <c r="A1197" s="33" t="s">
        <v>88</v>
      </c>
      <c r="B1197" s="17" t="s">
        <v>89</v>
      </c>
      <c r="C1197" s="18" t="s">
        <v>0</v>
      </c>
      <c r="D1197" s="18" t="s">
        <v>38</v>
      </c>
      <c r="E1197" s="276" t="s">
        <v>254</v>
      </c>
      <c r="F1197" s="276"/>
      <c r="G1197" s="19" t="s">
        <v>39</v>
      </c>
      <c r="H1197" s="20">
        <v>0.30890000000000001</v>
      </c>
      <c r="I1197" s="21">
        <v>24.88</v>
      </c>
      <c r="J1197" s="34">
        <v>7.68</v>
      </c>
    </row>
    <row r="1198" spans="1:10" ht="28.5">
      <c r="A1198" s="33" t="s">
        <v>88</v>
      </c>
      <c r="B1198" s="17" t="s">
        <v>110</v>
      </c>
      <c r="C1198" s="18" t="s">
        <v>0</v>
      </c>
      <c r="D1198" s="18" t="s">
        <v>267</v>
      </c>
      <c r="E1198" s="276" t="s">
        <v>254</v>
      </c>
      <c r="F1198" s="276"/>
      <c r="G1198" s="19" t="s">
        <v>39</v>
      </c>
      <c r="H1198" s="20">
        <v>0.6794</v>
      </c>
      <c r="I1198" s="21">
        <v>35.65</v>
      </c>
      <c r="J1198" s="34">
        <v>24.22</v>
      </c>
    </row>
    <row r="1199" spans="1:10" ht="28.5">
      <c r="A1199" s="39" t="s">
        <v>96</v>
      </c>
      <c r="B1199" s="23" t="s">
        <v>1015</v>
      </c>
      <c r="C1199" s="24" t="s">
        <v>0</v>
      </c>
      <c r="D1199" s="24" t="s">
        <v>1016</v>
      </c>
      <c r="E1199" s="274" t="s">
        <v>97</v>
      </c>
      <c r="F1199" s="274"/>
      <c r="G1199" s="25" t="s">
        <v>22</v>
      </c>
      <c r="H1199" s="26">
        <v>1.0618000000000001</v>
      </c>
      <c r="I1199" s="27">
        <v>29.31</v>
      </c>
      <c r="J1199" s="40">
        <v>31.121358000000001</v>
      </c>
    </row>
    <row r="1200" spans="1:10">
      <c r="A1200" s="39" t="s">
        <v>96</v>
      </c>
      <c r="B1200" s="23" t="s">
        <v>111</v>
      </c>
      <c r="C1200" s="24" t="s">
        <v>0</v>
      </c>
      <c r="D1200" s="24" t="s">
        <v>112</v>
      </c>
      <c r="E1200" s="274" t="s">
        <v>97</v>
      </c>
      <c r="F1200" s="274"/>
      <c r="G1200" s="25" t="s">
        <v>8</v>
      </c>
      <c r="H1200" s="26">
        <v>0.42199999999999999</v>
      </c>
      <c r="I1200" s="27">
        <v>3.99</v>
      </c>
      <c r="J1200" s="40">
        <v>1.6837800000000001</v>
      </c>
    </row>
    <row r="1201" spans="1:10">
      <c r="A1201" s="39" t="s">
        <v>96</v>
      </c>
      <c r="B1201" s="23" t="s">
        <v>114</v>
      </c>
      <c r="C1201" s="24" t="s">
        <v>0</v>
      </c>
      <c r="D1201" s="24" t="s">
        <v>115</v>
      </c>
      <c r="E1201" s="274" t="s">
        <v>97</v>
      </c>
      <c r="F1201" s="274"/>
      <c r="G1201" s="25" t="s">
        <v>8</v>
      </c>
      <c r="H1201" s="26">
        <v>4.91</v>
      </c>
      <c r="I1201" s="27">
        <v>2.09</v>
      </c>
      <c r="J1201" s="40">
        <v>10.261900000000001</v>
      </c>
    </row>
    <row r="1202" spans="1:10">
      <c r="A1202" s="35"/>
      <c r="B1202" s="166"/>
      <c r="C1202" s="166"/>
      <c r="D1202" s="166"/>
      <c r="E1202" s="166" t="s">
        <v>90</v>
      </c>
      <c r="F1202" s="167">
        <v>24.78</v>
      </c>
      <c r="G1202" s="166" t="s">
        <v>91</v>
      </c>
      <c r="H1202" s="167">
        <v>0</v>
      </c>
      <c r="I1202" s="166" t="s">
        <v>92</v>
      </c>
      <c r="J1202" s="36">
        <v>24.78</v>
      </c>
    </row>
    <row r="1203" spans="1:10">
      <c r="A1203" s="35"/>
      <c r="B1203" s="166"/>
      <c r="C1203" s="166"/>
      <c r="D1203" s="166"/>
      <c r="E1203" s="166" t="s">
        <v>93</v>
      </c>
      <c r="F1203" s="167">
        <v>16.84</v>
      </c>
      <c r="G1203" s="166"/>
      <c r="H1203" s="265" t="s">
        <v>94</v>
      </c>
      <c r="I1203" s="265"/>
      <c r="J1203" s="36">
        <v>91.8</v>
      </c>
    </row>
    <row r="1204" spans="1:10" ht="15.75" thickBot="1">
      <c r="A1204" s="111"/>
      <c r="B1204" s="168"/>
      <c r="C1204" s="168"/>
      <c r="D1204" s="168"/>
      <c r="E1204" s="168"/>
      <c r="F1204" s="168"/>
      <c r="G1204" s="168" t="s">
        <v>1253</v>
      </c>
      <c r="H1204" s="169" t="s">
        <v>934</v>
      </c>
      <c r="I1204" s="168" t="s">
        <v>1255</v>
      </c>
      <c r="J1204" s="116">
        <v>36131.56</v>
      </c>
    </row>
    <row r="1205" spans="1:10" ht="15" thickTop="1">
      <c r="A1205" s="37"/>
      <c r="B1205" s="22"/>
      <c r="C1205" s="22"/>
      <c r="D1205" s="22"/>
      <c r="E1205" s="22"/>
      <c r="F1205" s="22"/>
      <c r="G1205" s="22"/>
      <c r="H1205" s="22"/>
      <c r="I1205" s="22"/>
      <c r="J1205" s="38"/>
    </row>
    <row r="1206" spans="1:10" ht="34.5" customHeight="1">
      <c r="A1206" s="29" t="s">
        <v>372</v>
      </c>
      <c r="B1206" s="9" t="s">
        <v>31</v>
      </c>
      <c r="C1206" s="8" t="s">
        <v>83</v>
      </c>
      <c r="D1206" s="8" t="s">
        <v>32</v>
      </c>
      <c r="E1206" s="271" t="s">
        <v>33</v>
      </c>
      <c r="F1206" s="271"/>
      <c r="G1206" s="10" t="s">
        <v>84</v>
      </c>
      <c r="H1206" s="9" t="s">
        <v>85</v>
      </c>
      <c r="I1206" s="9" t="s">
        <v>86</v>
      </c>
      <c r="J1206" s="30" t="s">
        <v>87</v>
      </c>
    </row>
    <row r="1207" spans="1:10" ht="34.5" customHeight="1">
      <c r="A1207" s="31" t="s">
        <v>23</v>
      </c>
      <c r="B1207" s="12" t="s">
        <v>362</v>
      </c>
      <c r="C1207" s="13" t="s">
        <v>58</v>
      </c>
      <c r="D1207" s="13" t="s">
        <v>610</v>
      </c>
      <c r="E1207" s="272" t="s">
        <v>429</v>
      </c>
      <c r="F1207" s="272"/>
      <c r="G1207" s="14" t="s">
        <v>22</v>
      </c>
      <c r="H1207" s="15">
        <v>1</v>
      </c>
      <c r="I1207" s="16">
        <v>29.76</v>
      </c>
      <c r="J1207" s="32">
        <v>29.76</v>
      </c>
    </row>
    <row r="1208" spans="1:10" ht="28.5">
      <c r="A1208" s="33" t="s">
        <v>88</v>
      </c>
      <c r="B1208" s="17" t="s">
        <v>430</v>
      </c>
      <c r="C1208" s="18" t="s">
        <v>0</v>
      </c>
      <c r="D1208" s="18" t="s">
        <v>431</v>
      </c>
      <c r="E1208" s="276" t="s">
        <v>254</v>
      </c>
      <c r="F1208" s="276"/>
      <c r="G1208" s="19" t="s">
        <v>39</v>
      </c>
      <c r="H1208" s="20">
        <v>0.191</v>
      </c>
      <c r="I1208" s="21">
        <v>29.41</v>
      </c>
      <c r="J1208" s="34">
        <v>5.61</v>
      </c>
    </row>
    <row r="1209" spans="1:10" ht="28.5">
      <c r="A1209" s="33" t="s">
        <v>88</v>
      </c>
      <c r="B1209" s="17" t="s">
        <v>432</v>
      </c>
      <c r="C1209" s="18" t="s">
        <v>0</v>
      </c>
      <c r="D1209" s="18" t="s">
        <v>433</v>
      </c>
      <c r="E1209" s="276" t="s">
        <v>254</v>
      </c>
      <c r="F1209" s="276"/>
      <c r="G1209" s="19" t="s">
        <v>39</v>
      </c>
      <c r="H1209" s="20">
        <v>0.191</v>
      </c>
      <c r="I1209" s="21">
        <v>35.36</v>
      </c>
      <c r="J1209" s="34">
        <v>6.75</v>
      </c>
    </row>
    <row r="1210" spans="1:10">
      <c r="A1210" s="39" t="s">
        <v>96</v>
      </c>
      <c r="B1210" s="23" t="s">
        <v>434</v>
      </c>
      <c r="C1210" s="24" t="s">
        <v>264</v>
      </c>
      <c r="D1210" s="24" t="s">
        <v>435</v>
      </c>
      <c r="E1210" s="274" t="s">
        <v>97</v>
      </c>
      <c r="F1210" s="274"/>
      <c r="G1210" s="25" t="s">
        <v>42</v>
      </c>
      <c r="H1210" s="26">
        <v>0.33</v>
      </c>
      <c r="I1210" s="27">
        <v>52.75</v>
      </c>
      <c r="J1210" s="40">
        <v>17.407499999999999</v>
      </c>
    </row>
    <row r="1211" spans="1:10">
      <c r="A1211" s="35"/>
      <c r="B1211" s="166"/>
      <c r="C1211" s="166"/>
      <c r="D1211" s="166"/>
      <c r="E1211" s="166" t="s">
        <v>90</v>
      </c>
      <c r="F1211" s="167">
        <v>8.8800000000000008</v>
      </c>
      <c r="G1211" s="166" t="s">
        <v>91</v>
      </c>
      <c r="H1211" s="167">
        <v>0</v>
      </c>
      <c r="I1211" s="166" t="s">
        <v>92</v>
      </c>
      <c r="J1211" s="36">
        <v>8.8800000000000008</v>
      </c>
    </row>
    <row r="1212" spans="1:10">
      <c r="A1212" s="35"/>
      <c r="B1212" s="166"/>
      <c r="C1212" s="166"/>
      <c r="D1212" s="166"/>
      <c r="E1212" s="166" t="s">
        <v>93</v>
      </c>
      <c r="F1212" s="167">
        <v>6.69</v>
      </c>
      <c r="G1212" s="166"/>
      <c r="H1212" s="265" t="s">
        <v>94</v>
      </c>
      <c r="I1212" s="265"/>
      <c r="J1212" s="36">
        <v>36.450000000000003</v>
      </c>
    </row>
    <row r="1213" spans="1:10" ht="15.75" thickBot="1">
      <c r="A1213" s="111"/>
      <c r="B1213" s="168"/>
      <c r="C1213" s="168"/>
      <c r="D1213" s="168"/>
      <c r="E1213" s="168"/>
      <c r="F1213" s="168"/>
      <c r="G1213" s="168" t="s">
        <v>1253</v>
      </c>
      <c r="H1213" s="169" t="s">
        <v>944</v>
      </c>
      <c r="I1213" s="168" t="s">
        <v>1255</v>
      </c>
      <c r="J1213" s="116">
        <v>12150.61</v>
      </c>
    </row>
    <row r="1214" spans="1:10" ht="15" thickTop="1">
      <c r="A1214" s="37"/>
      <c r="B1214" s="22"/>
      <c r="C1214" s="22"/>
      <c r="D1214" s="22"/>
      <c r="E1214" s="22"/>
      <c r="F1214" s="22"/>
      <c r="G1214" s="22"/>
      <c r="H1214" s="22"/>
      <c r="I1214" s="22"/>
      <c r="J1214" s="38"/>
    </row>
    <row r="1215" spans="1:10" ht="15">
      <c r="A1215" s="29" t="s">
        <v>611</v>
      </c>
      <c r="B1215" s="9" t="s">
        <v>31</v>
      </c>
      <c r="C1215" s="8" t="s">
        <v>83</v>
      </c>
      <c r="D1215" s="8" t="s">
        <v>32</v>
      </c>
      <c r="E1215" s="271" t="s">
        <v>33</v>
      </c>
      <c r="F1215" s="271"/>
      <c r="G1215" s="10" t="s">
        <v>84</v>
      </c>
      <c r="H1215" s="9" t="s">
        <v>85</v>
      </c>
      <c r="I1215" s="9" t="s">
        <v>86</v>
      </c>
      <c r="J1215" s="30" t="s">
        <v>87</v>
      </c>
    </row>
    <row r="1216" spans="1:10" ht="34.5" customHeight="1">
      <c r="A1216" s="31" t="s">
        <v>23</v>
      </c>
      <c r="B1216" s="12" t="s">
        <v>184</v>
      </c>
      <c r="C1216" s="13" t="s">
        <v>58</v>
      </c>
      <c r="D1216" s="13" t="s">
        <v>185</v>
      </c>
      <c r="E1216" s="272" t="s">
        <v>34</v>
      </c>
      <c r="F1216" s="272"/>
      <c r="G1216" s="14" t="s">
        <v>22</v>
      </c>
      <c r="H1216" s="15">
        <v>1</v>
      </c>
      <c r="I1216" s="16">
        <v>88.17</v>
      </c>
      <c r="J1216" s="32">
        <v>88.17</v>
      </c>
    </row>
    <row r="1217" spans="1:10" ht="34.5" customHeight="1">
      <c r="A1217" s="33" t="s">
        <v>88</v>
      </c>
      <c r="B1217" s="17" t="s">
        <v>265</v>
      </c>
      <c r="C1217" s="18" t="s">
        <v>73</v>
      </c>
      <c r="D1217" s="18" t="s">
        <v>266</v>
      </c>
      <c r="E1217" s="276" t="s">
        <v>34</v>
      </c>
      <c r="F1217" s="276"/>
      <c r="G1217" s="19" t="s">
        <v>22</v>
      </c>
      <c r="H1217" s="20">
        <v>1</v>
      </c>
      <c r="I1217" s="21">
        <v>7.98</v>
      </c>
      <c r="J1217" s="34">
        <v>7.98</v>
      </c>
    </row>
    <row r="1218" spans="1:10" ht="28.5">
      <c r="A1218" s="33" t="s">
        <v>88</v>
      </c>
      <c r="B1218" s="17" t="s">
        <v>89</v>
      </c>
      <c r="C1218" s="18" t="s">
        <v>0</v>
      </c>
      <c r="D1218" s="18" t="s">
        <v>38</v>
      </c>
      <c r="E1218" s="276" t="s">
        <v>254</v>
      </c>
      <c r="F1218" s="276"/>
      <c r="G1218" s="19" t="s">
        <v>39</v>
      </c>
      <c r="H1218" s="20">
        <v>0.34920000000000001</v>
      </c>
      <c r="I1218" s="21">
        <v>24.88</v>
      </c>
      <c r="J1218" s="34">
        <v>8.68</v>
      </c>
    </row>
    <row r="1219" spans="1:10" ht="28.5">
      <c r="A1219" s="33" t="s">
        <v>88</v>
      </c>
      <c r="B1219" s="17" t="s">
        <v>110</v>
      </c>
      <c r="C1219" s="18" t="s">
        <v>0</v>
      </c>
      <c r="D1219" s="18" t="s">
        <v>267</v>
      </c>
      <c r="E1219" s="276" t="s">
        <v>254</v>
      </c>
      <c r="F1219" s="276"/>
      <c r="G1219" s="19" t="s">
        <v>39</v>
      </c>
      <c r="H1219" s="20">
        <v>0.69840000000000002</v>
      </c>
      <c r="I1219" s="21">
        <v>35.65</v>
      </c>
      <c r="J1219" s="34">
        <v>24.89</v>
      </c>
    </row>
    <row r="1220" spans="1:10" ht="42.75">
      <c r="A1220" s="39" t="s">
        <v>96</v>
      </c>
      <c r="B1220" s="23" t="s">
        <v>268</v>
      </c>
      <c r="C1220" s="24" t="s">
        <v>73</v>
      </c>
      <c r="D1220" s="24" t="s">
        <v>269</v>
      </c>
      <c r="E1220" s="274" t="s">
        <v>97</v>
      </c>
      <c r="F1220" s="274"/>
      <c r="G1220" s="25" t="s">
        <v>22</v>
      </c>
      <c r="H1220" s="26">
        <v>1.05</v>
      </c>
      <c r="I1220" s="27">
        <v>35</v>
      </c>
      <c r="J1220" s="40">
        <v>36.75</v>
      </c>
    </row>
    <row r="1221" spans="1:10">
      <c r="A1221" s="39" t="s">
        <v>96</v>
      </c>
      <c r="B1221" s="23" t="s">
        <v>114</v>
      </c>
      <c r="C1221" s="24" t="s">
        <v>0</v>
      </c>
      <c r="D1221" s="24" t="s">
        <v>115</v>
      </c>
      <c r="E1221" s="274" t="s">
        <v>97</v>
      </c>
      <c r="F1221" s="274"/>
      <c r="G1221" s="25" t="s">
        <v>8</v>
      </c>
      <c r="H1221" s="26">
        <v>4.7249999999999996</v>
      </c>
      <c r="I1221" s="27">
        <v>2.09</v>
      </c>
      <c r="J1221" s="40">
        <v>9.8752499999999994</v>
      </c>
    </row>
    <row r="1222" spans="1:10">
      <c r="A1222" s="35"/>
      <c r="B1222" s="166"/>
      <c r="C1222" s="166"/>
      <c r="D1222" s="166"/>
      <c r="E1222" s="166" t="s">
        <v>90</v>
      </c>
      <c r="F1222" s="167">
        <v>29.98</v>
      </c>
      <c r="G1222" s="166" t="s">
        <v>91</v>
      </c>
      <c r="H1222" s="167">
        <v>0</v>
      </c>
      <c r="I1222" s="166" t="s">
        <v>92</v>
      </c>
      <c r="J1222" s="36">
        <v>29.98</v>
      </c>
    </row>
    <row r="1223" spans="1:10">
      <c r="A1223" s="35"/>
      <c r="B1223" s="166"/>
      <c r="C1223" s="166"/>
      <c r="D1223" s="166"/>
      <c r="E1223" s="166" t="s">
        <v>93</v>
      </c>
      <c r="F1223" s="167">
        <v>19.809999999999999</v>
      </c>
      <c r="G1223" s="166"/>
      <c r="H1223" s="265" t="s">
        <v>94</v>
      </c>
      <c r="I1223" s="265"/>
      <c r="J1223" s="36">
        <v>107.98</v>
      </c>
    </row>
    <row r="1224" spans="1:10" ht="15.75" thickBot="1">
      <c r="A1224" s="111"/>
      <c r="B1224" s="168"/>
      <c r="C1224" s="168"/>
      <c r="D1224" s="168"/>
      <c r="E1224" s="168"/>
      <c r="F1224" s="168"/>
      <c r="G1224" s="168" t="s">
        <v>1253</v>
      </c>
      <c r="H1224" s="169" t="s">
        <v>1687</v>
      </c>
      <c r="I1224" s="168" t="s">
        <v>1255</v>
      </c>
      <c r="J1224" s="116">
        <v>113301.25</v>
      </c>
    </row>
    <row r="1225" spans="1:10" ht="15" thickTop="1">
      <c r="A1225" s="37"/>
      <c r="B1225" s="22"/>
      <c r="C1225" s="22"/>
      <c r="D1225" s="22"/>
      <c r="E1225" s="22"/>
      <c r="F1225" s="22"/>
      <c r="G1225" s="22"/>
      <c r="H1225" s="22"/>
      <c r="I1225" s="22"/>
      <c r="J1225" s="38"/>
    </row>
    <row r="1226" spans="1:10" ht="15">
      <c r="A1226" s="29" t="s">
        <v>612</v>
      </c>
      <c r="B1226" s="9" t="s">
        <v>31</v>
      </c>
      <c r="C1226" s="8" t="s">
        <v>83</v>
      </c>
      <c r="D1226" s="8" t="s">
        <v>32</v>
      </c>
      <c r="E1226" s="271" t="s">
        <v>33</v>
      </c>
      <c r="F1226" s="271"/>
      <c r="G1226" s="10" t="s">
        <v>84</v>
      </c>
      <c r="H1226" s="9" t="s">
        <v>85</v>
      </c>
      <c r="I1226" s="9" t="s">
        <v>86</v>
      </c>
      <c r="J1226" s="30" t="s">
        <v>87</v>
      </c>
    </row>
    <row r="1227" spans="1:10">
      <c r="A1227" s="31" t="s">
        <v>23</v>
      </c>
      <c r="B1227" s="12" t="s">
        <v>186</v>
      </c>
      <c r="C1227" s="13" t="s">
        <v>58</v>
      </c>
      <c r="D1227" s="13" t="s">
        <v>187</v>
      </c>
      <c r="E1227" s="272">
        <v>130</v>
      </c>
      <c r="F1227" s="272"/>
      <c r="G1227" s="14" t="s">
        <v>7</v>
      </c>
      <c r="H1227" s="15">
        <v>1</v>
      </c>
      <c r="I1227" s="16">
        <v>73.959999999999994</v>
      </c>
      <c r="J1227" s="32">
        <v>73.959999999999994</v>
      </c>
    </row>
    <row r="1228" spans="1:10" ht="17.25" customHeight="1">
      <c r="A1228" s="33" t="s">
        <v>88</v>
      </c>
      <c r="B1228" s="17" t="s">
        <v>270</v>
      </c>
      <c r="C1228" s="18" t="s">
        <v>0</v>
      </c>
      <c r="D1228" s="18" t="s">
        <v>271</v>
      </c>
      <c r="E1228" s="276" t="s">
        <v>254</v>
      </c>
      <c r="F1228" s="276"/>
      <c r="G1228" s="19" t="s">
        <v>39</v>
      </c>
      <c r="H1228" s="20">
        <v>0.158</v>
      </c>
      <c r="I1228" s="21">
        <v>24.87</v>
      </c>
      <c r="J1228" s="34">
        <v>3.92</v>
      </c>
    </row>
    <row r="1229" spans="1:10" ht="17.25" customHeight="1">
      <c r="A1229" s="33" t="s">
        <v>88</v>
      </c>
      <c r="B1229" s="17" t="s">
        <v>110</v>
      </c>
      <c r="C1229" s="18" t="s">
        <v>0</v>
      </c>
      <c r="D1229" s="18" t="s">
        <v>267</v>
      </c>
      <c r="E1229" s="276" t="s">
        <v>254</v>
      </c>
      <c r="F1229" s="276"/>
      <c r="G1229" s="19" t="s">
        <v>39</v>
      </c>
      <c r="H1229" s="20">
        <v>0.127</v>
      </c>
      <c r="I1229" s="21">
        <v>35.65</v>
      </c>
      <c r="J1229" s="34">
        <v>4.5199999999999996</v>
      </c>
    </row>
    <row r="1230" spans="1:10" ht="17.25" customHeight="1">
      <c r="A1230" s="39" t="s">
        <v>96</v>
      </c>
      <c r="B1230" s="23" t="s">
        <v>114</v>
      </c>
      <c r="C1230" s="24" t="s">
        <v>0</v>
      </c>
      <c r="D1230" s="24" t="s">
        <v>115</v>
      </c>
      <c r="E1230" s="274" t="s">
        <v>97</v>
      </c>
      <c r="F1230" s="274"/>
      <c r="G1230" s="25" t="s">
        <v>8</v>
      </c>
      <c r="H1230" s="26">
        <v>0.5</v>
      </c>
      <c r="I1230" s="27">
        <v>2.09</v>
      </c>
      <c r="J1230" s="40">
        <v>1.0449999999999999</v>
      </c>
    </row>
    <row r="1231" spans="1:10">
      <c r="A1231" s="39" t="s">
        <v>96</v>
      </c>
      <c r="B1231" s="23" t="s">
        <v>111</v>
      </c>
      <c r="C1231" s="24" t="s">
        <v>0</v>
      </c>
      <c r="D1231" s="24" t="s">
        <v>112</v>
      </c>
      <c r="E1231" s="274" t="s">
        <v>97</v>
      </c>
      <c r="F1231" s="274"/>
      <c r="G1231" s="25" t="s">
        <v>8</v>
      </c>
      <c r="H1231" s="26">
        <v>1.54E-2</v>
      </c>
      <c r="I1231" s="27">
        <v>3.99</v>
      </c>
      <c r="J1231" s="40">
        <v>6.1446000000000001E-2</v>
      </c>
    </row>
    <row r="1232" spans="1:10">
      <c r="A1232" s="39" t="s">
        <v>96</v>
      </c>
      <c r="B1232" s="23" t="s">
        <v>272</v>
      </c>
      <c r="C1232" s="24" t="s">
        <v>264</v>
      </c>
      <c r="D1232" s="24" t="s">
        <v>273</v>
      </c>
      <c r="E1232" s="274" t="s">
        <v>97</v>
      </c>
      <c r="F1232" s="274"/>
      <c r="G1232" s="25" t="s">
        <v>7</v>
      </c>
      <c r="H1232" s="26">
        <v>1.05</v>
      </c>
      <c r="I1232" s="27">
        <v>54</v>
      </c>
      <c r="J1232" s="40">
        <v>56.7</v>
      </c>
    </row>
    <row r="1233" spans="1:10" ht="28.5">
      <c r="A1233" s="39" t="s">
        <v>96</v>
      </c>
      <c r="B1233" s="23" t="s">
        <v>102</v>
      </c>
      <c r="C1233" s="24" t="s">
        <v>0</v>
      </c>
      <c r="D1233" s="24" t="s">
        <v>103</v>
      </c>
      <c r="E1233" s="274" t="s">
        <v>97</v>
      </c>
      <c r="F1233" s="274"/>
      <c r="G1233" s="25" t="s">
        <v>104</v>
      </c>
      <c r="H1233" s="26">
        <v>0.25</v>
      </c>
      <c r="I1233" s="27">
        <v>30.88</v>
      </c>
      <c r="J1233" s="40">
        <v>7.72</v>
      </c>
    </row>
    <row r="1234" spans="1:10">
      <c r="A1234" s="35"/>
      <c r="B1234" s="166"/>
      <c r="C1234" s="166"/>
      <c r="D1234" s="166"/>
      <c r="E1234" s="166" t="s">
        <v>90</v>
      </c>
      <c r="F1234" s="167">
        <v>6.39</v>
      </c>
      <c r="G1234" s="166" t="s">
        <v>91</v>
      </c>
      <c r="H1234" s="167">
        <v>0</v>
      </c>
      <c r="I1234" s="166" t="s">
        <v>92</v>
      </c>
      <c r="J1234" s="36">
        <v>6.39</v>
      </c>
    </row>
    <row r="1235" spans="1:10">
      <c r="A1235" s="35"/>
      <c r="B1235" s="166"/>
      <c r="C1235" s="166"/>
      <c r="D1235" s="166"/>
      <c r="E1235" s="166" t="s">
        <v>93</v>
      </c>
      <c r="F1235" s="167">
        <v>16.62</v>
      </c>
      <c r="G1235" s="166"/>
      <c r="H1235" s="265" t="s">
        <v>94</v>
      </c>
      <c r="I1235" s="265"/>
      <c r="J1235" s="36">
        <v>90.58</v>
      </c>
    </row>
    <row r="1236" spans="1:10" ht="15.75" thickBot="1">
      <c r="A1236" s="111"/>
      <c r="B1236" s="168"/>
      <c r="C1236" s="168"/>
      <c r="D1236" s="168"/>
      <c r="E1236" s="168"/>
      <c r="F1236" s="168"/>
      <c r="G1236" s="168" t="s">
        <v>1253</v>
      </c>
      <c r="H1236" s="169" t="s">
        <v>943</v>
      </c>
      <c r="I1236" s="168" t="s">
        <v>1255</v>
      </c>
      <c r="J1236" s="116">
        <v>48807.22</v>
      </c>
    </row>
    <row r="1237" spans="1:10" ht="15" thickTop="1">
      <c r="A1237" s="37"/>
      <c r="B1237" s="22"/>
      <c r="C1237" s="22"/>
      <c r="D1237" s="22"/>
      <c r="E1237" s="22"/>
      <c r="F1237" s="22"/>
      <c r="G1237" s="22"/>
      <c r="H1237" s="22"/>
      <c r="I1237" s="22"/>
      <c r="J1237" s="38"/>
    </row>
    <row r="1238" spans="1:10" ht="15">
      <c r="A1238" s="29" t="s">
        <v>613</v>
      </c>
      <c r="B1238" s="9" t="s">
        <v>31</v>
      </c>
      <c r="C1238" s="8" t="s">
        <v>83</v>
      </c>
      <c r="D1238" s="8" t="s">
        <v>32</v>
      </c>
      <c r="E1238" s="271" t="s">
        <v>33</v>
      </c>
      <c r="F1238" s="271"/>
      <c r="G1238" s="10" t="s">
        <v>84</v>
      </c>
      <c r="H1238" s="9" t="s">
        <v>85</v>
      </c>
      <c r="I1238" s="9" t="s">
        <v>86</v>
      </c>
      <c r="J1238" s="30" t="s">
        <v>87</v>
      </c>
    </row>
    <row r="1239" spans="1:10" ht="42.75">
      <c r="A1239" s="31" t="s">
        <v>23</v>
      </c>
      <c r="B1239" s="12" t="s">
        <v>614</v>
      </c>
      <c r="C1239" s="13" t="s">
        <v>73</v>
      </c>
      <c r="D1239" s="13" t="s">
        <v>615</v>
      </c>
      <c r="E1239" s="272" t="s">
        <v>34</v>
      </c>
      <c r="F1239" s="272"/>
      <c r="G1239" s="14" t="s">
        <v>22</v>
      </c>
      <c r="H1239" s="15">
        <v>1</v>
      </c>
      <c r="I1239" s="16">
        <v>36.15</v>
      </c>
      <c r="J1239" s="32">
        <v>36.15</v>
      </c>
    </row>
    <row r="1240" spans="1:10" ht="15">
      <c r="A1240" s="266"/>
      <c r="B1240" s="267"/>
      <c r="C1240" s="267"/>
      <c r="D1240" s="267"/>
      <c r="E1240" s="267"/>
      <c r="F1240" s="267" t="s">
        <v>1017</v>
      </c>
      <c r="G1240" s="267"/>
      <c r="H1240" s="267"/>
      <c r="I1240" s="267"/>
      <c r="J1240" s="53">
        <v>0</v>
      </c>
    </row>
    <row r="1241" spans="1:10" ht="15">
      <c r="A1241" s="266"/>
      <c r="B1241" s="267"/>
      <c r="C1241" s="267"/>
      <c r="D1241" s="267"/>
      <c r="E1241" s="267"/>
      <c r="F1241" s="267" t="s">
        <v>1018</v>
      </c>
      <c r="G1241" s="267"/>
      <c r="H1241" s="267"/>
      <c r="I1241" s="267"/>
      <c r="J1241" s="53">
        <v>1</v>
      </c>
    </row>
    <row r="1242" spans="1:10" ht="15">
      <c r="A1242" s="266"/>
      <c r="B1242" s="267"/>
      <c r="C1242" s="267"/>
      <c r="D1242" s="267"/>
      <c r="E1242" s="267"/>
      <c r="F1242" s="267" t="s">
        <v>1019</v>
      </c>
      <c r="G1242" s="267"/>
      <c r="H1242" s="267"/>
      <c r="I1242" s="267"/>
      <c r="J1242" s="53">
        <v>0</v>
      </c>
    </row>
    <row r="1243" spans="1:10" ht="15">
      <c r="A1243" s="29" t="s">
        <v>1274</v>
      </c>
      <c r="B1243" s="9" t="s">
        <v>31</v>
      </c>
      <c r="C1243" s="8" t="s">
        <v>83</v>
      </c>
      <c r="D1243" s="8" t="s">
        <v>1275</v>
      </c>
      <c r="E1243" s="9" t="s">
        <v>1022</v>
      </c>
      <c r="F1243" s="9" t="s">
        <v>1023</v>
      </c>
      <c r="G1243" s="9" t="s">
        <v>1024</v>
      </c>
      <c r="H1243" s="9"/>
      <c r="I1243" s="9"/>
      <c r="J1243" s="30" t="s">
        <v>1025</v>
      </c>
    </row>
    <row r="1244" spans="1:10" ht="28.5">
      <c r="A1244" s="39" t="s">
        <v>96</v>
      </c>
      <c r="B1244" s="23" t="s">
        <v>1695</v>
      </c>
      <c r="C1244" s="24" t="s">
        <v>73</v>
      </c>
      <c r="D1244" s="24" t="s">
        <v>1696</v>
      </c>
      <c r="E1244" s="26">
        <v>5.2499999999999998E-2</v>
      </c>
      <c r="F1244" s="25" t="s">
        <v>20</v>
      </c>
      <c r="G1244" s="273" t="s">
        <v>1697</v>
      </c>
      <c r="H1244" s="273"/>
      <c r="I1244" s="274"/>
      <c r="J1244" s="118" t="s">
        <v>1698</v>
      </c>
    </row>
    <row r="1245" spans="1:10" ht="28.5">
      <c r="A1245" s="39" t="s">
        <v>96</v>
      </c>
      <c r="B1245" s="23" t="s">
        <v>1691</v>
      </c>
      <c r="C1245" s="24" t="s">
        <v>73</v>
      </c>
      <c r="D1245" s="24" t="s">
        <v>1692</v>
      </c>
      <c r="E1245" s="26">
        <v>4.2538800000000002E-2</v>
      </c>
      <c r="F1245" s="25" t="s">
        <v>1690</v>
      </c>
      <c r="G1245" s="273" t="s">
        <v>1693</v>
      </c>
      <c r="H1245" s="273"/>
      <c r="I1245" s="274"/>
      <c r="J1245" s="118" t="s">
        <v>1694</v>
      </c>
    </row>
    <row r="1246" spans="1:10" ht="28.5">
      <c r="A1246" s="39" t="s">
        <v>96</v>
      </c>
      <c r="B1246" s="23" t="s">
        <v>1688</v>
      </c>
      <c r="C1246" s="24" t="s">
        <v>73</v>
      </c>
      <c r="D1246" s="24" t="s">
        <v>1689</v>
      </c>
      <c r="E1246" s="26">
        <v>0.15277779999999999</v>
      </c>
      <c r="F1246" s="25" t="s">
        <v>1690</v>
      </c>
      <c r="G1246" s="273" t="s">
        <v>3031</v>
      </c>
      <c r="H1246" s="273"/>
      <c r="I1246" s="274"/>
      <c r="J1246" s="118" t="s">
        <v>1740</v>
      </c>
    </row>
    <row r="1247" spans="1:10" ht="15">
      <c r="A1247" s="266"/>
      <c r="B1247" s="267"/>
      <c r="C1247" s="267"/>
      <c r="D1247" s="267"/>
      <c r="E1247" s="267"/>
      <c r="F1247" s="267" t="s">
        <v>1279</v>
      </c>
      <c r="G1247" s="267"/>
      <c r="H1247" s="267"/>
      <c r="I1247" s="267"/>
      <c r="J1247" s="53">
        <v>8.3941999999999997</v>
      </c>
    </row>
    <row r="1248" spans="1:10" ht="34.5" customHeight="1">
      <c r="A1248" s="29" t="s">
        <v>1020</v>
      </c>
      <c r="B1248" s="9" t="s">
        <v>31</v>
      </c>
      <c r="C1248" s="8" t="s">
        <v>83</v>
      </c>
      <c r="D1248" s="8" t="s">
        <v>1021</v>
      </c>
      <c r="E1248" s="9" t="s">
        <v>1022</v>
      </c>
      <c r="F1248" s="9" t="s">
        <v>1023</v>
      </c>
      <c r="G1248" s="9" t="s">
        <v>1024</v>
      </c>
      <c r="H1248" s="9"/>
      <c r="I1248" s="9"/>
      <c r="J1248" s="30" t="s">
        <v>1025</v>
      </c>
    </row>
    <row r="1249" spans="1:10" ht="34.5" customHeight="1">
      <c r="A1249" s="33" t="s">
        <v>23</v>
      </c>
      <c r="B1249" s="17" t="s">
        <v>1704</v>
      </c>
      <c r="C1249" s="18" t="s">
        <v>73</v>
      </c>
      <c r="D1249" s="18" t="s">
        <v>431</v>
      </c>
      <c r="E1249" s="20">
        <v>0.15277779999999999</v>
      </c>
      <c r="F1249" s="19" t="s">
        <v>1282</v>
      </c>
      <c r="G1249" s="275" t="s">
        <v>1705</v>
      </c>
      <c r="H1249" s="275"/>
      <c r="I1249" s="276"/>
      <c r="J1249" s="100" t="s">
        <v>1706</v>
      </c>
    </row>
    <row r="1250" spans="1:10" ht="42.75">
      <c r="A1250" s="33" t="s">
        <v>23</v>
      </c>
      <c r="B1250" s="17" t="s">
        <v>1699</v>
      </c>
      <c r="C1250" s="18" t="s">
        <v>73</v>
      </c>
      <c r="D1250" s="18" t="s">
        <v>1700</v>
      </c>
      <c r="E1250" s="20">
        <v>1</v>
      </c>
      <c r="F1250" s="19" t="s">
        <v>22</v>
      </c>
      <c r="G1250" s="275" t="s">
        <v>3032</v>
      </c>
      <c r="H1250" s="275"/>
      <c r="I1250" s="276"/>
      <c r="J1250" s="100" t="s">
        <v>3032</v>
      </c>
    </row>
    <row r="1251" spans="1:10">
      <c r="A1251" s="33" t="s">
        <v>23</v>
      </c>
      <c r="B1251" s="17" t="s">
        <v>1701</v>
      </c>
      <c r="C1251" s="18" t="s">
        <v>73</v>
      </c>
      <c r="D1251" s="18" t="s">
        <v>433</v>
      </c>
      <c r="E1251" s="20">
        <v>0.30555559999999998</v>
      </c>
      <c r="F1251" s="19" t="s">
        <v>1282</v>
      </c>
      <c r="G1251" s="275" t="s">
        <v>1702</v>
      </c>
      <c r="H1251" s="275"/>
      <c r="I1251" s="276"/>
      <c r="J1251" s="100" t="s">
        <v>1703</v>
      </c>
    </row>
    <row r="1252" spans="1:10" ht="15">
      <c r="A1252" s="266"/>
      <c r="B1252" s="267"/>
      <c r="C1252" s="267"/>
      <c r="D1252" s="267"/>
      <c r="E1252" s="267"/>
      <c r="F1252" s="267" t="s">
        <v>1059</v>
      </c>
      <c r="G1252" s="267"/>
      <c r="H1252" s="267"/>
      <c r="I1252" s="267"/>
      <c r="J1252" s="53">
        <v>27.754899999999999</v>
      </c>
    </row>
    <row r="1253" spans="1:10">
      <c r="A1253" s="35"/>
      <c r="B1253" s="166"/>
      <c r="C1253" s="166"/>
      <c r="D1253" s="166"/>
      <c r="E1253" s="166" t="s">
        <v>90</v>
      </c>
      <c r="F1253" s="167">
        <v>16.989999999999998</v>
      </c>
      <c r="G1253" s="166" t="s">
        <v>91</v>
      </c>
      <c r="H1253" s="167">
        <v>0</v>
      </c>
      <c r="I1253" s="166" t="s">
        <v>92</v>
      </c>
      <c r="J1253" s="36">
        <v>16.99431075683</v>
      </c>
    </row>
    <row r="1254" spans="1:10">
      <c r="A1254" s="35"/>
      <c r="B1254" s="166"/>
      <c r="C1254" s="166"/>
      <c r="D1254" s="166"/>
      <c r="E1254" s="166" t="s">
        <v>93</v>
      </c>
      <c r="F1254" s="167">
        <v>8.1199999999999992</v>
      </c>
      <c r="G1254" s="166"/>
      <c r="H1254" s="265" t="s">
        <v>94</v>
      </c>
      <c r="I1254" s="265"/>
      <c r="J1254" s="36">
        <v>44.27</v>
      </c>
    </row>
    <row r="1255" spans="1:10" ht="15.75" thickBot="1">
      <c r="A1255" s="111"/>
      <c r="B1255" s="168"/>
      <c r="C1255" s="168"/>
      <c r="D1255" s="168"/>
      <c r="E1255" s="168"/>
      <c r="F1255" s="168"/>
      <c r="G1255" s="168" t="s">
        <v>1253</v>
      </c>
      <c r="H1255" s="169" t="s">
        <v>3033</v>
      </c>
      <c r="I1255" s="168" t="s">
        <v>1255</v>
      </c>
      <c r="J1255" s="116">
        <v>45102.28</v>
      </c>
    </row>
    <row r="1256" spans="1:10" ht="15" thickTop="1">
      <c r="A1256" s="37"/>
      <c r="B1256" s="22"/>
      <c r="C1256" s="22"/>
      <c r="D1256" s="22"/>
      <c r="E1256" s="22"/>
      <c r="F1256" s="22"/>
      <c r="G1256" s="22"/>
      <c r="H1256" s="22"/>
      <c r="I1256" s="22"/>
      <c r="J1256" s="38"/>
    </row>
    <row r="1257" spans="1:10" ht="34.5" customHeight="1">
      <c r="A1257" s="102" t="s">
        <v>212</v>
      </c>
      <c r="B1257" s="89"/>
      <c r="C1257" s="89"/>
      <c r="D1257" s="89" t="s">
        <v>616</v>
      </c>
      <c r="E1257" s="89"/>
      <c r="F1257" s="280"/>
      <c r="G1257" s="280"/>
      <c r="H1257" s="90"/>
      <c r="I1257" s="89"/>
      <c r="J1257" s="115">
        <v>122164.72</v>
      </c>
    </row>
    <row r="1258" spans="1:10" ht="34.5" customHeight="1">
      <c r="A1258" s="29" t="s">
        <v>213</v>
      </c>
      <c r="B1258" s="9" t="s">
        <v>31</v>
      </c>
      <c r="C1258" s="8" t="s">
        <v>83</v>
      </c>
      <c r="D1258" s="8" t="s">
        <v>32</v>
      </c>
      <c r="E1258" s="271" t="s">
        <v>33</v>
      </c>
      <c r="F1258" s="271"/>
      <c r="G1258" s="10" t="s">
        <v>84</v>
      </c>
      <c r="H1258" s="9" t="s">
        <v>85</v>
      </c>
      <c r="I1258" s="9" t="s">
        <v>86</v>
      </c>
      <c r="J1258" s="30" t="s">
        <v>87</v>
      </c>
    </row>
    <row r="1259" spans="1:10" ht="42.75">
      <c r="A1259" s="31" t="s">
        <v>23</v>
      </c>
      <c r="B1259" s="12" t="s">
        <v>199</v>
      </c>
      <c r="C1259" s="13" t="s">
        <v>0</v>
      </c>
      <c r="D1259" s="13" t="s">
        <v>200</v>
      </c>
      <c r="E1259" s="272" t="s">
        <v>1676</v>
      </c>
      <c r="F1259" s="272"/>
      <c r="G1259" s="14" t="s">
        <v>22</v>
      </c>
      <c r="H1259" s="15">
        <v>1</v>
      </c>
      <c r="I1259" s="16">
        <v>29.96</v>
      </c>
      <c r="J1259" s="32">
        <v>29.96</v>
      </c>
    </row>
    <row r="1260" spans="1:10" ht="28.5">
      <c r="A1260" s="33" t="s">
        <v>88</v>
      </c>
      <c r="B1260" s="17" t="s">
        <v>1677</v>
      </c>
      <c r="C1260" s="18" t="s">
        <v>0</v>
      </c>
      <c r="D1260" s="18" t="s">
        <v>1678</v>
      </c>
      <c r="E1260" s="276" t="s">
        <v>254</v>
      </c>
      <c r="F1260" s="276"/>
      <c r="G1260" s="19" t="s">
        <v>39</v>
      </c>
      <c r="H1260" s="20">
        <v>0.36407</v>
      </c>
      <c r="I1260" s="21">
        <v>34.130000000000003</v>
      </c>
      <c r="J1260" s="34">
        <v>12.42</v>
      </c>
    </row>
    <row r="1261" spans="1:10" ht="28.5">
      <c r="A1261" s="33" t="s">
        <v>88</v>
      </c>
      <c r="B1261" s="17" t="s">
        <v>89</v>
      </c>
      <c r="C1261" s="18" t="s">
        <v>0</v>
      </c>
      <c r="D1261" s="18" t="s">
        <v>38</v>
      </c>
      <c r="E1261" s="276" t="s">
        <v>254</v>
      </c>
      <c r="F1261" s="276"/>
      <c r="G1261" s="19" t="s">
        <v>39</v>
      </c>
      <c r="H1261" s="20">
        <v>0.11529</v>
      </c>
      <c r="I1261" s="21">
        <v>24.88</v>
      </c>
      <c r="J1261" s="34">
        <v>2.86</v>
      </c>
    </row>
    <row r="1262" spans="1:10">
      <c r="A1262" s="39" t="s">
        <v>96</v>
      </c>
      <c r="B1262" s="23" t="s">
        <v>1679</v>
      </c>
      <c r="C1262" s="24" t="s">
        <v>0</v>
      </c>
      <c r="D1262" s="24" t="s">
        <v>1680</v>
      </c>
      <c r="E1262" s="274" t="s">
        <v>97</v>
      </c>
      <c r="F1262" s="274"/>
      <c r="G1262" s="25" t="s">
        <v>8</v>
      </c>
      <c r="H1262" s="26">
        <v>17.073789999999999</v>
      </c>
      <c r="I1262" s="27">
        <v>0.86</v>
      </c>
      <c r="J1262" s="40">
        <v>14.6834594</v>
      </c>
    </row>
    <row r="1263" spans="1:10">
      <c r="A1263" s="35"/>
      <c r="B1263" s="166"/>
      <c r="C1263" s="166"/>
      <c r="D1263" s="166"/>
      <c r="E1263" s="166" t="s">
        <v>90</v>
      </c>
      <c r="F1263" s="167">
        <v>11.83</v>
      </c>
      <c r="G1263" s="166" t="s">
        <v>91</v>
      </c>
      <c r="H1263" s="167">
        <v>0</v>
      </c>
      <c r="I1263" s="166" t="s">
        <v>92</v>
      </c>
      <c r="J1263" s="36">
        <v>11.83</v>
      </c>
    </row>
    <row r="1264" spans="1:10">
      <c r="A1264" s="35"/>
      <c r="B1264" s="166"/>
      <c r="C1264" s="166"/>
      <c r="D1264" s="166"/>
      <c r="E1264" s="166" t="s">
        <v>93</v>
      </c>
      <c r="F1264" s="167">
        <v>6.73</v>
      </c>
      <c r="G1264" s="166"/>
      <c r="H1264" s="265" t="s">
        <v>94</v>
      </c>
      <c r="I1264" s="265"/>
      <c r="J1264" s="36">
        <v>36.69</v>
      </c>
    </row>
    <row r="1265" spans="1:10" ht="15.75" thickBot="1">
      <c r="A1265" s="111"/>
      <c r="B1265" s="168"/>
      <c r="C1265" s="168"/>
      <c r="D1265" s="168"/>
      <c r="E1265" s="168"/>
      <c r="F1265" s="168"/>
      <c r="G1265" s="168" t="s">
        <v>1253</v>
      </c>
      <c r="H1265" s="169" t="s">
        <v>1560</v>
      </c>
      <c r="I1265" s="168" t="s">
        <v>1255</v>
      </c>
      <c r="J1265" s="116">
        <v>71475.42</v>
      </c>
    </row>
    <row r="1266" spans="1:10" ht="34.5" customHeight="1" thickTop="1">
      <c r="A1266" s="37"/>
      <c r="B1266" s="22"/>
      <c r="C1266" s="22"/>
      <c r="D1266" s="22"/>
      <c r="E1266" s="22"/>
      <c r="F1266" s="22"/>
      <c r="G1266" s="22"/>
      <c r="H1266" s="22"/>
      <c r="I1266" s="22"/>
      <c r="J1266" s="38"/>
    </row>
    <row r="1267" spans="1:10" ht="34.5" customHeight="1">
      <c r="A1267" s="29" t="s">
        <v>214</v>
      </c>
      <c r="B1267" s="9" t="s">
        <v>31</v>
      </c>
      <c r="C1267" s="8" t="s">
        <v>83</v>
      </c>
      <c r="D1267" s="8" t="s">
        <v>32</v>
      </c>
      <c r="E1267" s="271" t="s">
        <v>33</v>
      </c>
      <c r="F1267" s="271"/>
      <c r="G1267" s="10" t="s">
        <v>84</v>
      </c>
      <c r="H1267" s="9" t="s">
        <v>85</v>
      </c>
      <c r="I1267" s="9" t="s">
        <v>86</v>
      </c>
      <c r="J1267" s="30" t="s">
        <v>87</v>
      </c>
    </row>
    <row r="1268" spans="1:10" ht="28.5">
      <c r="A1268" s="31" t="s">
        <v>23</v>
      </c>
      <c r="B1268" s="12" t="s">
        <v>201</v>
      </c>
      <c r="C1268" s="13" t="s">
        <v>0</v>
      </c>
      <c r="D1268" s="13" t="s">
        <v>202</v>
      </c>
      <c r="E1268" s="272" t="s">
        <v>1681</v>
      </c>
      <c r="F1268" s="272"/>
      <c r="G1268" s="14" t="s">
        <v>22</v>
      </c>
      <c r="H1268" s="15">
        <v>1</v>
      </c>
      <c r="I1268" s="16">
        <v>6.16</v>
      </c>
      <c r="J1268" s="32">
        <v>6.16</v>
      </c>
    </row>
    <row r="1269" spans="1:10" ht="28.5">
      <c r="A1269" s="33" t="s">
        <v>88</v>
      </c>
      <c r="B1269" s="17" t="s">
        <v>432</v>
      </c>
      <c r="C1269" s="18" t="s">
        <v>0</v>
      </c>
      <c r="D1269" s="18" t="s">
        <v>433</v>
      </c>
      <c r="E1269" s="276" t="s">
        <v>254</v>
      </c>
      <c r="F1269" s="276"/>
      <c r="G1269" s="19" t="s">
        <v>39</v>
      </c>
      <c r="H1269" s="20">
        <v>9.2700000000000005E-2</v>
      </c>
      <c r="I1269" s="21">
        <v>35.36</v>
      </c>
      <c r="J1269" s="34">
        <v>3.27</v>
      </c>
    </row>
    <row r="1270" spans="1:10" ht="28.5">
      <c r="A1270" s="33" t="s">
        <v>88</v>
      </c>
      <c r="B1270" s="17" t="s">
        <v>89</v>
      </c>
      <c r="C1270" s="18" t="s">
        <v>0</v>
      </c>
      <c r="D1270" s="18" t="s">
        <v>38</v>
      </c>
      <c r="E1270" s="276" t="s">
        <v>254</v>
      </c>
      <c r="F1270" s="276"/>
      <c r="G1270" s="19" t="s">
        <v>39</v>
      </c>
      <c r="H1270" s="20">
        <v>3.09E-2</v>
      </c>
      <c r="I1270" s="21">
        <v>24.88</v>
      </c>
      <c r="J1270" s="34">
        <v>0.76</v>
      </c>
    </row>
    <row r="1271" spans="1:10">
      <c r="A1271" s="39" t="s">
        <v>96</v>
      </c>
      <c r="B1271" s="23" t="s">
        <v>1682</v>
      </c>
      <c r="C1271" s="24" t="s">
        <v>0</v>
      </c>
      <c r="D1271" s="24" t="s">
        <v>1683</v>
      </c>
      <c r="E1271" s="274" t="s">
        <v>97</v>
      </c>
      <c r="F1271" s="274"/>
      <c r="G1271" s="25" t="s">
        <v>42</v>
      </c>
      <c r="H1271" s="26">
        <v>0.1666</v>
      </c>
      <c r="I1271" s="27">
        <v>12.83</v>
      </c>
      <c r="J1271" s="40">
        <v>2.1374780000000002</v>
      </c>
    </row>
    <row r="1272" spans="1:10">
      <c r="A1272" s="35"/>
      <c r="B1272" s="166"/>
      <c r="C1272" s="166"/>
      <c r="D1272" s="166"/>
      <c r="E1272" s="166" t="s">
        <v>90</v>
      </c>
      <c r="F1272" s="167">
        <v>2.97</v>
      </c>
      <c r="G1272" s="166" t="s">
        <v>91</v>
      </c>
      <c r="H1272" s="167">
        <v>0</v>
      </c>
      <c r="I1272" s="166" t="s">
        <v>92</v>
      </c>
      <c r="J1272" s="36">
        <v>2.97</v>
      </c>
    </row>
    <row r="1273" spans="1:10">
      <c r="A1273" s="35"/>
      <c r="B1273" s="166"/>
      <c r="C1273" s="166"/>
      <c r="D1273" s="166"/>
      <c r="E1273" s="166" t="s">
        <v>93</v>
      </c>
      <c r="F1273" s="167">
        <v>1.38</v>
      </c>
      <c r="G1273" s="166"/>
      <c r="H1273" s="265" t="s">
        <v>94</v>
      </c>
      <c r="I1273" s="265"/>
      <c r="J1273" s="36">
        <v>7.54</v>
      </c>
    </row>
    <row r="1274" spans="1:10" ht="15.75" thickBot="1">
      <c r="A1274" s="111"/>
      <c r="B1274" s="168"/>
      <c r="C1274" s="168"/>
      <c r="D1274" s="168"/>
      <c r="E1274" s="168"/>
      <c r="F1274" s="168"/>
      <c r="G1274" s="168" t="s">
        <v>1253</v>
      </c>
      <c r="H1274" s="169" t="s">
        <v>1560</v>
      </c>
      <c r="I1274" s="168" t="s">
        <v>1255</v>
      </c>
      <c r="J1274" s="116">
        <v>14688.6</v>
      </c>
    </row>
    <row r="1275" spans="1:10" ht="15" thickTop="1">
      <c r="A1275" s="37"/>
      <c r="B1275" s="22"/>
      <c r="C1275" s="22"/>
      <c r="D1275" s="22"/>
      <c r="E1275" s="22"/>
      <c r="F1275" s="22"/>
      <c r="G1275" s="22"/>
      <c r="H1275" s="22"/>
      <c r="I1275" s="22"/>
      <c r="J1275" s="38"/>
    </row>
    <row r="1276" spans="1:10" ht="34.5" customHeight="1">
      <c r="A1276" s="29" t="s">
        <v>215</v>
      </c>
      <c r="B1276" s="9" t="s">
        <v>31</v>
      </c>
      <c r="C1276" s="8" t="s">
        <v>83</v>
      </c>
      <c r="D1276" s="8" t="s">
        <v>32</v>
      </c>
      <c r="E1276" s="271" t="s">
        <v>33</v>
      </c>
      <c r="F1276" s="271"/>
      <c r="G1276" s="10" t="s">
        <v>84</v>
      </c>
      <c r="H1276" s="9" t="s">
        <v>85</v>
      </c>
      <c r="I1276" s="9" t="s">
        <v>86</v>
      </c>
      <c r="J1276" s="30" t="s">
        <v>87</v>
      </c>
    </row>
    <row r="1277" spans="1:10" ht="34.5" customHeight="1">
      <c r="A1277" s="31" t="s">
        <v>23</v>
      </c>
      <c r="B1277" s="12" t="s">
        <v>203</v>
      </c>
      <c r="C1277" s="13" t="s">
        <v>0</v>
      </c>
      <c r="D1277" s="13" t="s">
        <v>204</v>
      </c>
      <c r="E1277" s="272" t="s">
        <v>1681</v>
      </c>
      <c r="F1277" s="272"/>
      <c r="G1277" s="14" t="s">
        <v>22</v>
      </c>
      <c r="H1277" s="15">
        <v>1</v>
      </c>
      <c r="I1277" s="16">
        <v>15.09</v>
      </c>
      <c r="J1277" s="32">
        <v>15.09</v>
      </c>
    </row>
    <row r="1278" spans="1:10" ht="28.5">
      <c r="A1278" s="33" t="s">
        <v>88</v>
      </c>
      <c r="B1278" s="17" t="s">
        <v>89</v>
      </c>
      <c r="C1278" s="18" t="s">
        <v>0</v>
      </c>
      <c r="D1278" s="18" t="s">
        <v>38</v>
      </c>
      <c r="E1278" s="276" t="s">
        <v>254</v>
      </c>
      <c r="F1278" s="276"/>
      <c r="G1278" s="19" t="s">
        <v>39</v>
      </c>
      <c r="H1278" s="20">
        <v>7.5700000000000003E-2</v>
      </c>
      <c r="I1278" s="21">
        <v>24.88</v>
      </c>
      <c r="J1278" s="34">
        <v>1.88</v>
      </c>
    </row>
    <row r="1279" spans="1:10" ht="28.5">
      <c r="A1279" s="33" t="s">
        <v>88</v>
      </c>
      <c r="B1279" s="17" t="s">
        <v>432</v>
      </c>
      <c r="C1279" s="18" t="s">
        <v>0</v>
      </c>
      <c r="D1279" s="18" t="s">
        <v>433</v>
      </c>
      <c r="E1279" s="276" t="s">
        <v>254</v>
      </c>
      <c r="F1279" s="276"/>
      <c r="G1279" s="19" t="s">
        <v>39</v>
      </c>
      <c r="H1279" s="20">
        <v>0.22700000000000001</v>
      </c>
      <c r="I1279" s="21">
        <v>35.36</v>
      </c>
      <c r="J1279" s="34">
        <v>8.02</v>
      </c>
    </row>
    <row r="1280" spans="1:10">
      <c r="A1280" s="39" t="s">
        <v>96</v>
      </c>
      <c r="B1280" s="23" t="s">
        <v>1685</v>
      </c>
      <c r="C1280" s="24" t="s">
        <v>0</v>
      </c>
      <c r="D1280" s="24" t="s">
        <v>1686</v>
      </c>
      <c r="E1280" s="274" t="s">
        <v>97</v>
      </c>
      <c r="F1280" s="274"/>
      <c r="G1280" s="25" t="s">
        <v>42</v>
      </c>
      <c r="H1280" s="26">
        <v>0.23669999999999999</v>
      </c>
      <c r="I1280" s="27">
        <v>21.93</v>
      </c>
      <c r="J1280" s="40">
        <v>5.1908310000000002</v>
      </c>
    </row>
    <row r="1281" spans="1:10">
      <c r="A1281" s="35"/>
      <c r="B1281" s="166"/>
      <c r="C1281" s="166"/>
      <c r="D1281" s="166"/>
      <c r="E1281" s="166" t="s">
        <v>90</v>
      </c>
      <c r="F1281" s="167">
        <v>7.29</v>
      </c>
      <c r="G1281" s="166" t="s">
        <v>91</v>
      </c>
      <c r="H1281" s="167">
        <v>0</v>
      </c>
      <c r="I1281" s="166" t="s">
        <v>92</v>
      </c>
      <c r="J1281" s="36">
        <v>7.29</v>
      </c>
    </row>
    <row r="1282" spans="1:10">
      <c r="A1282" s="35"/>
      <c r="B1282" s="166"/>
      <c r="C1282" s="166"/>
      <c r="D1282" s="166"/>
      <c r="E1282" s="166" t="s">
        <v>93</v>
      </c>
      <c r="F1282" s="167">
        <v>3.39</v>
      </c>
      <c r="G1282" s="166"/>
      <c r="H1282" s="265" t="s">
        <v>94</v>
      </c>
      <c r="I1282" s="265"/>
      <c r="J1282" s="36">
        <v>18.48</v>
      </c>
    </row>
    <row r="1283" spans="1:10" ht="15.75" thickBot="1">
      <c r="A1283" s="111"/>
      <c r="B1283" s="168"/>
      <c r="C1283" s="168"/>
      <c r="D1283" s="168"/>
      <c r="E1283" s="168"/>
      <c r="F1283" s="168"/>
      <c r="G1283" s="168" t="s">
        <v>1253</v>
      </c>
      <c r="H1283" s="169" t="s">
        <v>1560</v>
      </c>
      <c r="I1283" s="168" t="s">
        <v>1255</v>
      </c>
      <c r="J1283" s="116">
        <v>36000.699999999997</v>
      </c>
    </row>
    <row r="1284" spans="1:10" ht="15" thickTop="1">
      <c r="A1284" s="37"/>
      <c r="B1284" s="22"/>
      <c r="C1284" s="22"/>
      <c r="D1284" s="22"/>
      <c r="E1284" s="22"/>
      <c r="F1284" s="22"/>
      <c r="G1284" s="22"/>
      <c r="H1284" s="22"/>
      <c r="I1284" s="22"/>
      <c r="J1284" s="38"/>
    </row>
    <row r="1285" spans="1:10" ht="15">
      <c r="A1285" s="102" t="s">
        <v>216</v>
      </c>
      <c r="B1285" s="89"/>
      <c r="C1285" s="89"/>
      <c r="D1285" s="89" t="s">
        <v>206</v>
      </c>
      <c r="E1285" s="89"/>
      <c r="F1285" s="280"/>
      <c r="G1285" s="280"/>
      <c r="H1285" s="90"/>
      <c r="I1285" s="89"/>
      <c r="J1285" s="115">
        <v>232212.17</v>
      </c>
    </row>
    <row r="1286" spans="1:10" ht="15">
      <c r="A1286" s="29" t="s">
        <v>217</v>
      </c>
      <c r="B1286" s="9" t="s">
        <v>31</v>
      </c>
      <c r="C1286" s="8" t="s">
        <v>83</v>
      </c>
      <c r="D1286" s="8" t="s">
        <v>32</v>
      </c>
      <c r="E1286" s="271" t="s">
        <v>33</v>
      </c>
      <c r="F1286" s="271"/>
      <c r="G1286" s="10" t="s">
        <v>84</v>
      </c>
      <c r="H1286" s="9" t="s">
        <v>85</v>
      </c>
      <c r="I1286" s="9" t="s">
        <v>86</v>
      </c>
      <c r="J1286" s="30" t="s">
        <v>87</v>
      </c>
    </row>
    <row r="1287" spans="1:10" ht="34.5" customHeight="1">
      <c r="A1287" s="31" t="s">
        <v>23</v>
      </c>
      <c r="B1287" s="12" t="s">
        <v>617</v>
      </c>
      <c r="C1287" s="13" t="s">
        <v>58</v>
      </c>
      <c r="D1287" s="13" t="s">
        <v>618</v>
      </c>
      <c r="E1287" s="272" t="s">
        <v>113</v>
      </c>
      <c r="F1287" s="272"/>
      <c r="G1287" s="14" t="s">
        <v>22</v>
      </c>
      <c r="H1287" s="15">
        <v>1</v>
      </c>
      <c r="I1287" s="16">
        <v>76.930000000000007</v>
      </c>
      <c r="J1287" s="32">
        <v>76.930000000000007</v>
      </c>
    </row>
    <row r="1288" spans="1:10" ht="34.5" customHeight="1">
      <c r="A1288" s="33" t="s">
        <v>88</v>
      </c>
      <c r="B1288" s="17" t="s">
        <v>110</v>
      </c>
      <c r="C1288" s="18" t="s">
        <v>0</v>
      </c>
      <c r="D1288" s="18" t="s">
        <v>267</v>
      </c>
      <c r="E1288" s="276" t="s">
        <v>254</v>
      </c>
      <c r="F1288" s="276"/>
      <c r="G1288" s="19" t="s">
        <v>39</v>
      </c>
      <c r="H1288" s="20">
        <v>0.28920000000000001</v>
      </c>
      <c r="I1288" s="21">
        <v>35.65</v>
      </c>
      <c r="J1288" s="34">
        <v>10.3</v>
      </c>
    </row>
    <row r="1289" spans="1:10" ht="51.75" customHeight="1">
      <c r="A1289" s="33" t="s">
        <v>88</v>
      </c>
      <c r="B1289" s="17" t="s">
        <v>89</v>
      </c>
      <c r="C1289" s="18" t="s">
        <v>0</v>
      </c>
      <c r="D1289" s="18" t="s">
        <v>38</v>
      </c>
      <c r="E1289" s="276" t="s">
        <v>254</v>
      </c>
      <c r="F1289" s="276"/>
      <c r="G1289" s="19" t="s">
        <v>39</v>
      </c>
      <c r="H1289" s="20">
        <v>0.1356</v>
      </c>
      <c r="I1289" s="21">
        <v>24.88</v>
      </c>
      <c r="J1289" s="34">
        <v>3.37</v>
      </c>
    </row>
    <row r="1290" spans="1:10" ht="51.75" customHeight="1">
      <c r="A1290" s="39" t="s">
        <v>96</v>
      </c>
      <c r="B1290" s="23" t="s">
        <v>111</v>
      </c>
      <c r="C1290" s="24" t="s">
        <v>0</v>
      </c>
      <c r="D1290" s="24" t="s">
        <v>112</v>
      </c>
      <c r="E1290" s="274" t="s">
        <v>97</v>
      </c>
      <c r="F1290" s="274"/>
      <c r="G1290" s="25" t="s">
        <v>8</v>
      </c>
      <c r="H1290" s="26">
        <v>0.14099999999999999</v>
      </c>
      <c r="I1290" s="27">
        <v>3.99</v>
      </c>
      <c r="J1290" s="40">
        <v>0.56259000000000003</v>
      </c>
    </row>
    <row r="1291" spans="1:10">
      <c r="A1291" s="39" t="s">
        <v>96</v>
      </c>
      <c r="B1291" s="23" t="s">
        <v>114</v>
      </c>
      <c r="C1291" s="24" t="s">
        <v>0</v>
      </c>
      <c r="D1291" s="24" t="s">
        <v>115</v>
      </c>
      <c r="E1291" s="274" t="s">
        <v>97</v>
      </c>
      <c r="F1291" s="274"/>
      <c r="G1291" s="25" t="s">
        <v>8</v>
      </c>
      <c r="H1291" s="26">
        <v>9.1300000000000008</v>
      </c>
      <c r="I1291" s="27">
        <v>2.09</v>
      </c>
      <c r="J1291" s="40">
        <v>19.081700000000001</v>
      </c>
    </row>
    <row r="1292" spans="1:10" ht="42.75">
      <c r="A1292" s="39" t="s">
        <v>96</v>
      </c>
      <c r="B1292" s="23" t="s">
        <v>274</v>
      </c>
      <c r="C1292" s="24" t="s">
        <v>73</v>
      </c>
      <c r="D1292" s="24" t="s">
        <v>275</v>
      </c>
      <c r="E1292" s="274" t="s">
        <v>97</v>
      </c>
      <c r="F1292" s="274"/>
      <c r="G1292" s="25" t="s">
        <v>22</v>
      </c>
      <c r="H1292" s="26">
        <v>1.0690999999999999</v>
      </c>
      <c r="I1292" s="27">
        <v>40.81</v>
      </c>
      <c r="J1292" s="40">
        <v>43.629970999999998</v>
      </c>
    </row>
    <row r="1293" spans="1:10">
      <c r="A1293" s="35"/>
      <c r="B1293" s="166"/>
      <c r="C1293" s="166"/>
      <c r="D1293" s="166"/>
      <c r="E1293" s="166" t="s">
        <v>90</v>
      </c>
      <c r="F1293" s="167">
        <v>10.62</v>
      </c>
      <c r="G1293" s="166" t="s">
        <v>91</v>
      </c>
      <c r="H1293" s="167">
        <v>0</v>
      </c>
      <c r="I1293" s="166" t="s">
        <v>92</v>
      </c>
      <c r="J1293" s="36">
        <v>10.62</v>
      </c>
    </row>
    <row r="1294" spans="1:10">
      <c r="A1294" s="35"/>
      <c r="B1294" s="166"/>
      <c r="C1294" s="166"/>
      <c r="D1294" s="166"/>
      <c r="E1294" s="166" t="s">
        <v>93</v>
      </c>
      <c r="F1294" s="167">
        <v>17.29</v>
      </c>
      <c r="G1294" s="166"/>
      <c r="H1294" s="265" t="s">
        <v>94</v>
      </c>
      <c r="I1294" s="265"/>
      <c r="J1294" s="36">
        <v>94.22</v>
      </c>
    </row>
    <row r="1295" spans="1:10" ht="15.75" thickBot="1">
      <c r="A1295" s="111"/>
      <c r="B1295" s="168"/>
      <c r="C1295" s="168"/>
      <c r="D1295" s="168"/>
      <c r="E1295" s="168"/>
      <c r="F1295" s="168"/>
      <c r="G1295" s="168" t="s">
        <v>1253</v>
      </c>
      <c r="H1295" s="169" t="s">
        <v>1707</v>
      </c>
      <c r="I1295" s="168" t="s">
        <v>1255</v>
      </c>
      <c r="J1295" s="116">
        <v>181363.14</v>
      </c>
    </row>
    <row r="1296" spans="1:10" ht="15" thickTop="1">
      <c r="A1296" s="37"/>
      <c r="B1296" s="22"/>
      <c r="C1296" s="22"/>
      <c r="D1296" s="22"/>
      <c r="E1296" s="22"/>
      <c r="F1296" s="22"/>
      <c r="G1296" s="22"/>
      <c r="H1296" s="22"/>
      <c r="I1296" s="22"/>
      <c r="J1296" s="38"/>
    </row>
    <row r="1297" spans="1:10" ht="15">
      <c r="A1297" s="29" t="s">
        <v>218</v>
      </c>
      <c r="B1297" s="9" t="s">
        <v>31</v>
      </c>
      <c r="C1297" s="8" t="s">
        <v>83</v>
      </c>
      <c r="D1297" s="8" t="s">
        <v>32</v>
      </c>
      <c r="E1297" s="271" t="s">
        <v>33</v>
      </c>
      <c r="F1297" s="271"/>
      <c r="G1297" s="10" t="s">
        <v>84</v>
      </c>
      <c r="H1297" s="9" t="s">
        <v>85</v>
      </c>
      <c r="I1297" s="9" t="s">
        <v>86</v>
      </c>
      <c r="J1297" s="30" t="s">
        <v>87</v>
      </c>
    </row>
    <row r="1298" spans="1:10" ht="42.75">
      <c r="A1298" s="31" t="s">
        <v>23</v>
      </c>
      <c r="B1298" s="12" t="s">
        <v>208</v>
      </c>
      <c r="C1298" s="13" t="s">
        <v>0</v>
      </c>
      <c r="D1298" s="13" t="s">
        <v>209</v>
      </c>
      <c r="E1298" s="272" t="s">
        <v>1561</v>
      </c>
      <c r="F1298" s="272"/>
      <c r="G1298" s="14" t="s">
        <v>24</v>
      </c>
      <c r="H1298" s="15">
        <v>1</v>
      </c>
      <c r="I1298" s="16">
        <v>720.2</v>
      </c>
      <c r="J1298" s="32">
        <v>720.2</v>
      </c>
    </row>
    <row r="1299" spans="1:10" ht="42.75">
      <c r="A1299" s="33" t="s">
        <v>88</v>
      </c>
      <c r="B1299" s="17" t="s">
        <v>1712</v>
      </c>
      <c r="C1299" s="18" t="s">
        <v>0</v>
      </c>
      <c r="D1299" s="18" t="s">
        <v>1713</v>
      </c>
      <c r="E1299" s="276" t="s">
        <v>255</v>
      </c>
      <c r="F1299" s="276"/>
      <c r="G1299" s="19" t="s">
        <v>37</v>
      </c>
      <c r="H1299" s="20">
        <v>0.78</v>
      </c>
      <c r="I1299" s="21">
        <v>6.51</v>
      </c>
      <c r="J1299" s="34">
        <v>5.07</v>
      </c>
    </row>
    <row r="1300" spans="1:10" ht="42.75">
      <c r="A1300" s="33" t="s">
        <v>88</v>
      </c>
      <c r="B1300" s="17" t="s">
        <v>1710</v>
      </c>
      <c r="C1300" s="18" t="s">
        <v>0</v>
      </c>
      <c r="D1300" s="18" t="s">
        <v>1711</v>
      </c>
      <c r="E1300" s="276" t="s">
        <v>255</v>
      </c>
      <c r="F1300" s="276"/>
      <c r="G1300" s="19" t="s">
        <v>36</v>
      </c>
      <c r="H1300" s="20">
        <v>2.58</v>
      </c>
      <c r="I1300" s="21">
        <v>1.99</v>
      </c>
      <c r="J1300" s="34">
        <v>5.13</v>
      </c>
    </row>
    <row r="1301" spans="1:10" ht="51.75" customHeight="1">
      <c r="A1301" s="33" t="s">
        <v>88</v>
      </c>
      <c r="B1301" s="17" t="s">
        <v>89</v>
      </c>
      <c r="C1301" s="18" t="s">
        <v>0</v>
      </c>
      <c r="D1301" s="18" t="s">
        <v>38</v>
      </c>
      <c r="E1301" s="276" t="s">
        <v>254</v>
      </c>
      <c r="F1301" s="276"/>
      <c r="G1301" s="19" t="s">
        <v>39</v>
      </c>
      <c r="H1301" s="20">
        <v>0.77</v>
      </c>
      <c r="I1301" s="21">
        <v>24.88</v>
      </c>
      <c r="J1301" s="34">
        <v>19.149999999999999</v>
      </c>
    </row>
    <row r="1302" spans="1:10" ht="51.75" customHeight="1">
      <c r="A1302" s="33" t="s">
        <v>88</v>
      </c>
      <c r="B1302" s="17" t="s">
        <v>1708</v>
      </c>
      <c r="C1302" s="18" t="s">
        <v>0</v>
      </c>
      <c r="D1302" s="18" t="s">
        <v>1709</v>
      </c>
      <c r="E1302" s="276" t="s">
        <v>254</v>
      </c>
      <c r="F1302" s="276"/>
      <c r="G1302" s="19" t="s">
        <v>39</v>
      </c>
      <c r="H1302" s="20">
        <v>3.36</v>
      </c>
      <c r="I1302" s="21">
        <v>30.06</v>
      </c>
      <c r="J1302" s="34">
        <v>101</v>
      </c>
    </row>
    <row r="1303" spans="1:10" ht="34.5" customHeight="1">
      <c r="A1303" s="39" t="s">
        <v>96</v>
      </c>
      <c r="B1303" s="23" t="s">
        <v>1012</v>
      </c>
      <c r="C1303" s="24" t="s">
        <v>0</v>
      </c>
      <c r="D1303" s="24" t="s">
        <v>1013</v>
      </c>
      <c r="E1303" s="274" t="s">
        <v>97</v>
      </c>
      <c r="F1303" s="274"/>
      <c r="G1303" s="25" t="s">
        <v>8</v>
      </c>
      <c r="H1303" s="26">
        <v>460.92</v>
      </c>
      <c r="I1303" s="27">
        <v>0.77</v>
      </c>
      <c r="J1303" s="40">
        <v>354.90839999999997</v>
      </c>
    </row>
    <row r="1304" spans="1:10" ht="34.5" customHeight="1">
      <c r="A1304" s="39" t="s">
        <v>96</v>
      </c>
      <c r="B1304" s="23" t="s">
        <v>1005</v>
      </c>
      <c r="C1304" s="24" t="s">
        <v>0</v>
      </c>
      <c r="D1304" s="24" t="s">
        <v>1006</v>
      </c>
      <c r="E1304" s="274" t="s">
        <v>97</v>
      </c>
      <c r="F1304" s="274"/>
      <c r="G1304" s="25" t="s">
        <v>24</v>
      </c>
      <c r="H1304" s="26">
        <v>1.37</v>
      </c>
      <c r="I1304" s="27">
        <v>171.5</v>
      </c>
      <c r="J1304" s="40">
        <v>234.95500000000001</v>
      </c>
    </row>
    <row r="1305" spans="1:10">
      <c r="A1305" s="35"/>
      <c r="B1305" s="166"/>
      <c r="C1305" s="166"/>
      <c r="D1305" s="166"/>
      <c r="E1305" s="166" t="s">
        <v>90</v>
      </c>
      <c r="F1305" s="167">
        <v>94.75</v>
      </c>
      <c r="G1305" s="166" t="s">
        <v>91</v>
      </c>
      <c r="H1305" s="167">
        <v>0</v>
      </c>
      <c r="I1305" s="166" t="s">
        <v>92</v>
      </c>
      <c r="J1305" s="36">
        <v>94.75</v>
      </c>
    </row>
    <row r="1306" spans="1:10">
      <c r="A1306" s="35"/>
      <c r="B1306" s="166"/>
      <c r="C1306" s="166"/>
      <c r="D1306" s="166"/>
      <c r="E1306" s="166" t="s">
        <v>93</v>
      </c>
      <c r="F1306" s="167">
        <v>161.83000000000001</v>
      </c>
      <c r="G1306" s="166"/>
      <c r="H1306" s="265" t="s">
        <v>94</v>
      </c>
      <c r="I1306" s="265"/>
      <c r="J1306" s="36">
        <v>882.03</v>
      </c>
    </row>
    <row r="1307" spans="1:10" ht="15.75" thickBot="1">
      <c r="A1307" s="111"/>
      <c r="B1307" s="168"/>
      <c r="C1307" s="168"/>
      <c r="D1307" s="168"/>
      <c r="E1307" s="168"/>
      <c r="F1307" s="168"/>
      <c r="G1307" s="168" t="s">
        <v>1253</v>
      </c>
      <c r="H1307" s="169" t="s">
        <v>932</v>
      </c>
      <c r="I1307" s="168" t="s">
        <v>1255</v>
      </c>
      <c r="J1307" s="116">
        <v>50849.03</v>
      </c>
    </row>
    <row r="1308" spans="1:10" ht="15" thickTop="1">
      <c r="A1308" s="37"/>
      <c r="B1308" s="22"/>
      <c r="C1308" s="22"/>
      <c r="D1308" s="22"/>
      <c r="E1308" s="22"/>
      <c r="F1308" s="22"/>
      <c r="G1308" s="22"/>
      <c r="H1308" s="22"/>
      <c r="I1308" s="22"/>
      <c r="J1308" s="38"/>
    </row>
    <row r="1309" spans="1:10" ht="15">
      <c r="A1309" s="102" t="s">
        <v>219</v>
      </c>
      <c r="B1309" s="89"/>
      <c r="C1309" s="89"/>
      <c r="D1309" s="89" t="s">
        <v>619</v>
      </c>
      <c r="E1309" s="89"/>
      <c r="F1309" s="280"/>
      <c r="G1309" s="280"/>
      <c r="H1309" s="90"/>
      <c r="I1309" s="89"/>
      <c r="J1309" s="115">
        <v>176451.55</v>
      </c>
    </row>
    <row r="1310" spans="1:10" ht="15">
      <c r="A1310" s="29" t="s">
        <v>220</v>
      </c>
      <c r="B1310" s="9" t="s">
        <v>31</v>
      </c>
      <c r="C1310" s="8" t="s">
        <v>83</v>
      </c>
      <c r="D1310" s="8" t="s">
        <v>32</v>
      </c>
      <c r="E1310" s="271" t="s">
        <v>33</v>
      </c>
      <c r="F1310" s="271"/>
      <c r="G1310" s="10" t="s">
        <v>84</v>
      </c>
      <c r="H1310" s="9" t="s">
        <v>85</v>
      </c>
      <c r="I1310" s="9" t="s">
        <v>86</v>
      </c>
      <c r="J1310" s="30" t="s">
        <v>87</v>
      </c>
    </row>
    <row r="1311" spans="1:10" ht="28.5">
      <c r="A1311" s="31" t="s">
        <v>23</v>
      </c>
      <c r="B1311" s="12" t="s">
        <v>620</v>
      </c>
      <c r="C1311" s="13" t="s">
        <v>0</v>
      </c>
      <c r="D1311" s="13" t="s">
        <v>621</v>
      </c>
      <c r="E1311" s="272" t="s">
        <v>1714</v>
      </c>
      <c r="F1311" s="272"/>
      <c r="G1311" s="14" t="s">
        <v>22</v>
      </c>
      <c r="H1311" s="15">
        <v>1</v>
      </c>
      <c r="I1311" s="16">
        <v>111.48</v>
      </c>
      <c r="J1311" s="32">
        <v>111.48</v>
      </c>
    </row>
    <row r="1312" spans="1:10" ht="42.75">
      <c r="A1312" s="33" t="s">
        <v>88</v>
      </c>
      <c r="B1312" s="17" t="s">
        <v>1515</v>
      </c>
      <c r="C1312" s="18" t="s">
        <v>0</v>
      </c>
      <c r="D1312" s="18" t="s">
        <v>1516</v>
      </c>
      <c r="E1312" s="276" t="s">
        <v>255</v>
      </c>
      <c r="F1312" s="276"/>
      <c r="G1312" s="19" t="s">
        <v>36</v>
      </c>
      <c r="H1312" s="20">
        <v>0.18210000000000001</v>
      </c>
      <c r="I1312" s="21">
        <v>0.54</v>
      </c>
      <c r="J1312" s="34">
        <v>0.09</v>
      </c>
    </row>
    <row r="1313" spans="1:10" ht="42.75">
      <c r="A1313" s="33" t="s">
        <v>88</v>
      </c>
      <c r="B1313" s="17" t="s">
        <v>1473</v>
      </c>
      <c r="C1313" s="18" t="s">
        <v>0</v>
      </c>
      <c r="D1313" s="18" t="s">
        <v>1474</v>
      </c>
      <c r="E1313" s="276" t="s">
        <v>255</v>
      </c>
      <c r="F1313" s="276"/>
      <c r="G1313" s="19" t="s">
        <v>37</v>
      </c>
      <c r="H1313" s="20">
        <v>4.1000000000000003E-3</v>
      </c>
      <c r="I1313" s="21">
        <v>9.9</v>
      </c>
      <c r="J1313" s="34">
        <v>0.04</v>
      </c>
    </row>
    <row r="1314" spans="1:10" ht="28.5">
      <c r="A1314" s="33" t="s">
        <v>88</v>
      </c>
      <c r="B1314" s="17" t="s">
        <v>1717</v>
      </c>
      <c r="C1314" s="18" t="s">
        <v>0</v>
      </c>
      <c r="D1314" s="18" t="s">
        <v>1718</v>
      </c>
      <c r="E1314" s="276" t="s">
        <v>254</v>
      </c>
      <c r="F1314" s="276"/>
      <c r="G1314" s="19" t="s">
        <v>39</v>
      </c>
      <c r="H1314" s="20">
        <v>0.3725</v>
      </c>
      <c r="I1314" s="21">
        <v>25.89</v>
      </c>
      <c r="J1314" s="34">
        <v>9.64</v>
      </c>
    </row>
    <row r="1315" spans="1:10" ht="17.25" customHeight="1">
      <c r="A1315" s="33" t="s">
        <v>88</v>
      </c>
      <c r="B1315" s="17" t="s">
        <v>89</v>
      </c>
      <c r="C1315" s="18" t="s">
        <v>0</v>
      </c>
      <c r="D1315" s="18" t="s">
        <v>38</v>
      </c>
      <c r="E1315" s="276" t="s">
        <v>254</v>
      </c>
      <c r="F1315" s="276"/>
      <c r="G1315" s="19" t="s">
        <v>39</v>
      </c>
      <c r="H1315" s="20">
        <v>0.3725</v>
      </c>
      <c r="I1315" s="21">
        <v>24.88</v>
      </c>
      <c r="J1315" s="34">
        <v>9.26</v>
      </c>
    </row>
    <row r="1316" spans="1:10" ht="17.25" customHeight="1">
      <c r="A1316" s="33" t="s">
        <v>88</v>
      </c>
      <c r="B1316" s="17" t="s">
        <v>1715</v>
      </c>
      <c r="C1316" s="18" t="s">
        <v>0</v>
      </c>
      <c r="D1316" s="18" t="s">
        <v>1716</v>
      </c>
      <c r="E1316" s="276" t="s">
        <v>255</v>
      </c>
      <c r="F1316" s="276"/>
      <c r="G1316" s="19" t="s">
        <v>36</v>
      </c>
      <c r="H1316" s="20">
        <v>0.1371</v>
      </c>
      <c r="I1316" s="21">
        <v>0.53</v>
      </c>
      <c r="J1316" s="34">
        <v>7.0000000000000007E-2</v>
      </c>
    </row>
    <row r="1317" spans="1:10" ht="17.25" customHeight="1">
      <c r="A1317" s="33" t="s">
        <v>88</v>
      </c>
      <c r="B1317" s="17" t="s">
        <v>1719</v>
      </c>
      <c r="C1317" s="18" t="s">
        <v>0</v>
      </c>
      <c r="D1317" s="18" t="s">
        <v>1720</v>
      </c>
      <c r="E1317" s="276" t="s">
        <v>255</v>
      </c>
      <c r="F1317" s="276"/>
      <c r="G1317" s="19" t="s">
        <v>37</v>
      </c>
      <c r="H1317" s="20">
        <v>4.9099999999999998E-2</v>
      </c>
      <c r="I1317" s="21">
        <v>9.9499999999999993</v>
      </c>
      <c r="J1317" s="34">
        <v>0.48</v>
      </c>
    </row>
    <row r="1318" spans="1:10">
      <c r="A1318" s="39" t="s">
        <v>96</v>
      </c>
      <c r="B1318" s="23" t="s">
        <v>1723</v>
      </c>
      <c r="C1318" s="24" t="s">
        <v>0</v>
      </c>
      <c r="D1318" s="24" t="s">
        <v>1724</v>
      </c>
      <c r="E1318" s="274" t="s">
        <v>97</v>
      </c>
      <c r="F1318" s="274"/>
      <c r="G1318" s="25" t="s">
        <v>24</v>
      </c>
      <c r="H1318" s="26">
        <v>9.7999999999999997E-3</v>
      </c>
      <c r="I1318" s="27">
        <v>124.97</v>
      </c>
      <c r="J1318" s="40">
        <v>1.2247060000000001</v>
      </c>
    </row>
    <row r="1319" spans="1:10" ht="28.5">
      <c r="A1319" s="39" t="s">
        <v>96</v>
      </c>
      <c r="B1319" s="23" t="s">
        <v>1005</v>
      </c>
      <c r="C1319" s="24" t="s">
        <v>0</v>
      </c>
      <c r="D1319" s="24" t="s">
        <v>1006</v>
      </c>
      <c r="E1319" s="274" t="s">
        <v>97</v>
      </c>
      <c r="F1319" s="274"/>
      <c r="G1319" s="25" t="s">
        <v>24</v>
      </c>
      <c r="H1319" s="26">
        <v>5.6800000000000003E-2</v>
      </c>
      <c r="I1319" s="27">
        <v>171.5</v>
      </c>
      <c r="J1319" s="40">
        <v>9.7411999999999992</v>
      </c>
    </row>
    <row r="1320" spans="1:10" ht="42.75">
      <c r="A1320" s="39" t="s">
        <v>96</v>
      </c>
      <c r="B1320" s="23" t="s">
        <v>1721</v>
      </c>
      <c r="C1320" s="24" t="s">
        <v>0</v>
      </c>
      <c r="D1320" s="24" t="s">
        <v>1722</v>
      </c>
      <c r="E1320" s="274" t="s">
        <v>97</v>
      </c>
      <c r="F1320" s="274"/>
      <c r="G1320" s="25" t="s">
        <v>22</v>
      </c>
      <c r="H1320" s="26">
        <v>1.03</v>
      </c>
      <c r="I1320" s="27">
        <v>78.59</v>
      </c>
      <c r="J1320" s="40">
        <v>80.947699999999998</v>
      </c>
    </row>
    <row r="1321" spans="1:10">
      <c r="A1321" s="35"/>
      <c r="B1321" s="166"/>
      <c r="C1321" s="166"/>
      <c r="D1321" s="166"/>
      <c r="E1321" s="166" t="s">
        <v>90</v>
      </c>
      <c r="F1321" s="167">
        <v>13.55</v>
      </c>
      <c r="G1321" s="166" t="s">
        <v>91</v>
      </c>
      <c r="H1321" s="167">
        <v>0</v>
      </c>
      <c r="I1321" s="166" t="s">
        <v>92</v>
      </c>
      <c r="J1321" s="36">
        <v>13.55</v>
      </c>
    </row>
    <row r="1322" spans="1:10">
      <c r="A1322" s="35"/>
      <c r="B1322" s="166"/>
      <c r="C1322" s="166"/>
      <c r="D1322" s="166"/>
      <c r="E1322" s="166" t="s">
        <v>93</v>
      </c>
      <c r="F1322" s="167">
        <v>25.05</v>
      </c>
      <c r="G1322" s="166"/>
      <c r="H1322" s="265" t="s">
        <v>94</v>
      </c>
      <c r="I1322" s="265"/>
      <c r="J1322" s="36">
        <v>136.53</v>
      </c>
    </row>
    <row r="1323" spans="1:10" ht="15.75" thickBot="1">
      <c r="A1323" s="111"/>
      <c r="B1323" s="168"/>
      <c r="C1323" s="168"/>
      <c r="D1323" s="168"/>
      <c r="E1323" s="168"/>
      <c r="F1323" s="168"/>
      <c r="G1323" s="168" t="s">
        <v>1253</v>
      </c>
      <c r="H1323" s="169" t="s">
        <v>938</v>
      </c>
      <c r="I1323" s="168" t="s">
        <v>1255</v>
      </c>
      <c r="J1323" s="116">
        <v>28641.26</v>
      </c>
    </row>
    <row r="1324" spans="1:10" ht="15" thickTop="1">
      <c r="A1324" s="37"/>
      <c r="B1324" s="22"/>
      <c r="C1324" s="22"/>
      <c r="D1324" s="22"/>
      <c r="E1324" s="22"/>
      <c r="F1324" s="22"/>
      <c r="G1324" s="22"/>
      <c r="H1324" s="22"/>
      <c r="I1324" s="22"/>
      <c r="J1324" s="38"/>
    </row>
    <row r="1325" spans="1:10" ht="15">
      <c r="A1325" s="29" t="s">
        <v>221</v>
      </c>
      <c r="B1325" s="9" t="s">
        <v>31</v>
      </c>
      <c r="C1325" s="8" t="s">
        <v>83</v>
      </c>
      <c r="D1325" s="8" t="s">
        <v>32</v>
      </c>
      <c r="E1325" s="271" t="s">
        <v>33</v>
      </c>
      <c r="F1325" s="271"/>
      <c r="G1325" s="10" t="s">
        <v>84</v>
      </c>
      <c r="H1325" s="9" t="s">
        <v>85</v>
      </c>
      <c r="I1325" s="9" t="s">
        <v>86</v>
      </c>
      <c r="J1325" s="30" t="s">
        <v>87</v>
      </c>
    </row>
    <row r="1326" spans="1:10" ht="28.5">
      <c r="A1326" s="31" t="s">
        <v>23</v>
      </c>
      <c r="B1326" s="12" t="s">
        <v>622</v>
      </c>
      <c r="C1326" s="13" t="s">
        <v>73</v>
      </c>
      <c r="D1326" s="13" t="s">
        <v>623</v>
      </c>
      <c r="E1326" s="272" t="s">
        <v>34</v>
      </c>
      <c r="F1326" s="272"/>
      <c r="G1326" s="14" t="s">
        <v>24</v>
      </c>
      <c r="H1326" s="15">
        <v>1</v>
      </c>
      <c r="I1326" s="16">
        <v>276.58999999999997</v>
      </c>
      <c r="J1326" s="32">
        <v>276.58999999999997</v>
      </c>
    </row>
    <row r="1327" spans="1:10" ht="15">
      <c r="A1327" s="266"/>
      <c r="B1327" s="267"/>
      <c r="C1327" s="267"/>
      <c r="D1327" s="267"/>
      <c r="E1327" s="267"/>
      <c r="F1327" s="267" t="s">
        <v>1017</v>
      </c>
      <c r="G1327" s="267"/>
      <c r="H1327" s="267"/>
      <c r="I1327" s="267"/>
      <c r="J1327" s="53">
        <v>0</v>
      </c>
    </row>
    <row r="1328" spans="1:10" ht="15">
      <c r="A1328" s="266"/>
      <c r="B1328" s="267"/>
      <c r="C1328" s="267"/>
      <c r="D1328" s="267"/>
      <c r="E1328" s="267"/>
      <c r="F1328" s="267" t="s">
        <v>1018</v>
      </c>
      <c r="G1328" s="267"/>
      <c r="H1328" s="267"/>
      <c r="I1328" s="267"/>
      <c r="J1328" s="53">
        <v>1</v>
      </c>
    </row>
    <row r="1329" spans="1:10" ht="15">
      <c r="A1329" s="266"/>
      <c r="B1329" s="267"/>
      <c r="C1329" s="267"/>
      <c r="D1329" s="267"/>
      <c r="E1329" s="267"/>
      <c r="F1329" s="267" t="s">
        <v>1019</v>
      </c>
      <c r="G1329" s="267"/>
      <c r="H1329" s="267"/>
      <c r="I1329" s="267"/>
      <c r="J1329" s="53">
        <v>0</v>
      </c>
    </row>
    <row r="1330" spans="1:10" ht="15">
      <c r="A1330" s="29" t="s">
        <v>1274</v>
      </c>
      <c r="B1330" s="9" t="s">
        <v>31</v>
      </c>
      <c r="C1330" s="8" t="s">
        <v>83</v>
      </c>
      <c r="D1330" s="8" t="s">
        <v>1275</v>
      </c>
      <c r="E1330" s="9" t="s">
        <v>1022</v>
      </c>
      <c r="F1330" s="9" t="s">
        <v>1023</v>
      </c>
      <c r="G1330" s="9" t="s">
        <v>1024</v>
      </c>
      <c r="H1330" s="9"/>
      <c r="I1330" s="9"/>
      <c r="J1330" s="30" t="s">
        <v>1025</v>
      </c>
    </row>
    <row r="1331" spans="1:10" ht="28.5">
      <c r="A1331" s="39" t="s">
        <v>96</v>
      </c>
      <c r="B1331" s="23" t="s">
        <v>1725</v>
      </c>
      <c r="C1331" s="24" t="s">
        <v>73</v>
      </c>
      <c r="D1331" s="24" t="s">
        <v>1726</v>
      </c>
      <c r="E1331" s="26">
        <v>1.1000000000000001</v>
      </c>
      <c r="F1331" s="25" t="s">
        <v>24</v>
      </c>
      <c r="G1331" s="273" t="s">
        <v>3034</v>
      </c>
      <c r="H1331" s="273"/>
      <c r="I1331" s="274"/>
      <c r="J1331" s="118" t="s">
        <v>3035</v>
      </c>
    </row>
    <row r="1332" spans="1:10" ht="15">
      <c r="A1332" s="266"/>
      <c r="B1332" s="267"/>
      <c r="C1332" s="267"/>
      <c r="D1332" s="267"/>
      <c r="E1332" s="267"/>
      <c r="F1332" s="267" t="s">
        <v>1279</v>
      </c>
      <c r="G1332" s="267"/>
      <c r="H1332" s="267"/>
      <c r="I1332" s="267"/>
      <c r="J1332" s="53">
        <v>199.65</v>
      </c>
    </row>
    <row r="1333" spans="1:10" ht="15">
      <c r="A1333" s="29" t="s">
        <v>1020</v>
      </c>
      <c r="B1333" s="9" t="s">
        <v>31</v>
      </c>
      <c r="C1333" s="8" t="s">
        <v>83</v>
      </c>
      <c r="D1333" s="8" t="s">
        <v>1021</v>
      </c>
      <c r="E1333" s="9" t="s">
        <v>1022</v>
      </c>
      <c r="F1333" s="9" t="s">
        <v>1023</v>
      </c>
      <c r="G1333" s="9" t="s">
        <v>1024</v>
      </c>
      <c r="H1333" s="9"/>
      <c r="I1333" s="9"/>
      <c r="J1333" s="30" t="s">
        <v>1025</v>
      </c>
    </row>
    <row r="1334" spans="1:10" ht="17.25" customHeight="1">
      <c r="A1334" s="33" t="s">
        <v>23</v>
      </c>
      <c r="B1334" s="17" t="s">
        <v>1727</v>
      </c>
      <c r="C1334" s="18" t="s">
        <v>73</v>
      </c>
      <c r="D1334" s="18" t="s">
        <v>1718</v>
      </c>
      <c r="E1334" s="20">
        <v>1.3888889</v>
      </c>
      <c r="F1334" s="19" t="s">
        <v>1282</v>
      </c>
      <c r="G1334" s="275" t="s">
        <v>1728</v>
      </c>
      <c r="H1334" s="275"/>
      <c r="I1334" s="276"/>
      <c r="J1334" s="100" t="s">
        <v>1729</v>
      </c>
    </row>
    <row r="1335" spans="1:10" ht="17.25" customHeight="1">
      <c r="A1335" s="33" t="s">
        <v>23</v>
      </c>
      <c r="B1335" s="17" t="s">
        <v>1583</v>
      </c>
      <c r="C1335" s="18" t="s">
        <v>73</v>
      </c>
      <c r="D1335" s="18" t="s">
        <v>38</v>
      </c>
      <c r="E1335" s="20">
        <v>1.925</v>
      </c>
      <c r="F1335" s="19" t="s">
        <v>1282</v>
      </c>
      <c r="G1335" s="275" t="s">
        <v>1584</v>
      </c>
      <c r="H1335" s="275"/>
      <c r="I1335" s="276"/>
      <c r="J1335" s="100" t="s">
        <v>1730</v>
      </c>
    </row>
    <row r="1336" spans="1:10" ht="17.25" customHeight="1">
      <c r="A1336" s="266"/>
      <c r="B1336" s="267"/>
      <c r="C1336" s="267"/>
      <c r="D1336" s="267"/>
      <c r="E1336" s="267"/>
      <c r="F1336" s="267" t="s">
        <v>1059</v>
      </c>
      <c r="G1336" s="267"/>
      <c r="H1336" s="267"/>
      <c r="I1336" s="267"/>
      <c r="J1336" s="53">
        <v>76.939899999999994</v>
      </c>
    </row>
    <row r="1337" spans="1:10" ht="17.25" customHeight="1">
      <c r="A1337" s="35"/>
      <c r="B1337" s="166"/>
      <c r="C1337" s="166"/>
      <c r="D1337" s="166"/>
      <c r="E1337" s="166" t="s">
        <v>90</v>
      </c>
      <c r="F1337" s="167">
        <v>55.29</v>
      </c>
      <c r="G1337" s="166" t="s">
        <v>91</v>
      </c>
      <c r="H1337" s="167">
        <v>0</v>
      </c>
      <c r="I1337" s="166" t="s">
        <v>92</v>
      </c>
      <c r="J1337" s="36">
        <v>55.293034360130001</v>
      </c>
    </row>
    <row r="1338" spans="1:10">
      <c r="A1338" s="35"/>
      <c r="B1338" s="166"/>
      <c r="C1338" s="166"/>
      <c r="D1338" s="166"/>
      <c r="E1338" s="166" t="s">
        <v>93</v>
      </c>
      <c r="F1338" s="167">
        <v>62.15</v>
      </c>
      <c r="G1338" s="166"/>
      <c r="H1338" s="265" t="s">
        <v>94</v>
      </c>
      <c r="I1338" s="265"/>
      <c r="J1338" s="36">
        <v>338.74</v>
      </c>
    </row>
    <row r="1339" spans="1:10" ht="15.75" thickBot="1">
      <c r="A1339" s="111"/>
      <c r="B1339" s="168"/>
      <c r="C1339" s="168"/>
      <c r="D1339" s="168"/>
      <c r="E1339" s="168"/>
      <c r="F1339" s="168"/>
      <c r="G1339" s="168" t="s">
        <v>1253</v>
      </c>
      <c r="H1339" s="169" t="s">
        <v>1731</v>
      </c>
      <c r="I1339" s="168" t="s">
        <v>1255</v>
      </c>
      <c r="J1339" s="116">
        <v>7106.77</v>
      </c>
    </row>
    <row r="1340" spans="1:10" ht="15" thickTop="1">
      <c r="A1340" s="37"/>
      <c r="B1340" s="22"/>
      <c r="C1340" s="22"/>
      <c r="D1340" s="22"/>
      <c r="E1340" s="22"/>
      <c r="F1340" s="22"/>
      <c r="G1340" s="22"/>
      <c r="H1340" s="22"/>
      <c r="I1340" s="22"/>
      <c r="J1340" s="38"/>
    </row>
    <row r="1341" spans="1:10" ht="15">
      <c r="A1341" s="29" t="s">
        <v>222</v>
      </c>
      <c r="B1341" s="9" t="s">
        <v>31</v>
      </c>
      <c r="C1341" s="8" t="s">
        <v>83</v>
      </c>
      <c r="D1341" s="8" t="s">
        <v>32</v>
      </c>
      <c r="E1341" s="271" t="s">
        <v>33</v>
      </c>
      <c r="F1341" s="271"/>
      <c r="G1341" s="10" t="s">
        <v>84</v>
      </c>
      <c r="H1341" s="9" t="s">
        <v>85</v>
      </c>
      <c r="I1341" s="9" t="s">
        <v>86</v>
      </c>
      <c r="J1341" s="30" t="s">
        <v>87</v>
      </c>
    </row>
    <row r="1342" spans="1:10" ht="28.5">
      <c r="A1342" s="31" t="s">
        <v>23</v>
      </c>
      <c r="B1342" s="12" t="s">
        <v>624</v>
      </c>
      <c r="C1342" s="13" t="s">
        <v>73</v>
      </c>
      <c r="D1342" s="13" t="s">
        <v>625</v>
      </c>
      <c r="E1342" s="272" t="s">
        <v>34</v>
      </c>
      <c r="F1342" s="272"/>
      <c r="G1342" s="14" t="s">
        <v>22</v>
      </c>
      <c r="H1342" s="15">
        <v>1</v>
      </c>
      <c r="I1342" s="16">
        <v>1.26</v>
      </c>
      <c r="J1342" s="32">
        <v>1.26</v>
      </c>
    </row>
    <row r="1343" spans="1:10" ht="15">
      <c r="A1343" s="281" t="s">
        <v>1351</v>
      </c>
      <c r="B1343" s="278" t="s">
        <v>31</v>
      </c>
      <c r="C1343" s="271" t="s">
        <v>83</v>
      </c>
      <c r="D1343" s="271" t="s">
        <v>1352</v>
      </c>
      <c r="E1343" s="278" t="s">
        <v>1022</v>
      </c>
      <c r="F1343" s="283" t="s">
        <v>1353</v>
      </c>
      <c r="G1343" s="278"/>
      <c r="H1343" s="283" t="s">
        <v>1025</v>
      </c>
      <c r="I1343" s="278"/>
      <c r="J1343" s="279" t="s">
        <v>1354</v>
      </c>
    </row>
    <row r="1344" spans="1:10" ht="15">
      <c r="A1344" s="282"/>
      <c r="B1344" s="278"/>
      <c r="C1344" s="278"/>
      <c r="D1344" s="278"/>
      <c r="E1344" s="278"/>
      <c r="F1344" s="9" t="s">
        <v>1355</v>
      </c>
      <c r="G1344" s="9" t="s">
        <v>1356</v>
      </c>
      <c r="H1344" s="9" t="s">
        <v>1355</v>
      </c>
      <c r="I1344" s="9" t="s">
        <v>1356</v>
      </c>
      <c r="J1344" s="279"/>
    </row>
    <row r="1345" spans="1:10" ht="71.25">
      <c r="A1345" s="39" t="s">
        <v>96</v>
      </c>
      <c r="B1345" s="23" t="s">
        <v>1732</v>
      </c>
      <c r="C1345" s="24" t="s">
        <v>73</v>
      </c>
      <c r="D1345" s="24" t="s">
        <v>1733</v>
      </c>
      <c r="E1345" s="26">
        <v>1</v>
      </c>
      <c r="F1345" s="27">
        <v>1</v>
      </c>
      <c r="G1345" s="27">
        <v>0</v>
      </c>
      <c r="H1345" s="117">
        <v>9.0299999999999994</v>
      </c>
      <c r="I1345" s="117">
        <v>0.39</v>
      </c>
      <c r="J1345" s="118">
        <v>9.0299999999999994</v>
      </c>
    </row>
    <row r="1346" spans="1:10" ht="15">
      <c r="A1346" s="266"/>
      <c r="B1346" s="267"/>
      <c r="C1346" s="267"/>
      <c r="D1346" s="267"/>
      <c r="E1346" s="267"/>
      <c r="F1346" s="267" t="s">
        <v>1359</v>
      </c>
      <c r="G1346" s="267"/>
      <c r="H1346" s="267"/>
      <c r="I1346" s="267"/>
      <c r="J1346" s="53">
        <v>9.0272000000000006</v>
      </c>
    </row>
    <row r="1347" spans="1:10" ht="15">
      <c r="A1347" s="266"/>
      <c r="B1347" s="267"/>
      <c r="C1347" s="267"/>
      <c r="D1347" s="267"/>
      <c r="E1347" s="267"/>
      <c r="F1347" s="267" t="s">
        <v>1017</v>
      </c>
      <c r="G1347" s="267"/>
      <c r="H1347" s="267"/>
      <c r="I1347" s="267"/>
      <c r="J1347" s="53">
        <v>9.0272000000000006</v>
      </c>
    </row>
    <row r="1348" spans="1:10" ht="15">
      <c r="A1348" s="266"/>
      <c r="B1348" s="267"/>
      <c r="C1348" s="267"/>
      <c r="D1348" s="267"/>
      <c r="E1348" s="267"/>
      <c r="F1348" s="267" t="s">
        <v>1018</v>
      </c>
      <c r="G1348" s="267"/>
      <c r="H1348" s="267"/>
      <c r="I1348" s="267"/>
      <c r="J1348" s="53">
        <v>172.5</v>
      </c>
    </row>
    <row r="1349" spans="1:10" ht="15">
      <c r="A1349" s="266"/>
      <c r="B1349" s="267"/>
      <c r="C1349" s="267"/>
      <c r="D1349" s="267"/>
      <c r="E1349" s="267"/>
      <c r="F1349" s="267" t="s">
        <v>1019</v>
      </c>
      <c r="G1349" s="267"/>
      <c r="H1349" s="267"/>
      <c r="I1349" s="267"/>
      <c r="J1349" s="53">
        <v>5.2299999999999999E-2</v>
      </c>
    </row>
    <row r="1350" spans="1:10" ht="15">
      <c r="A1350" s="29" t="s">
        <v>1274</v>
      </c>
      <c r="B1350" s="9" t="s">
        <v>31</v>
      </c>
      <c r="C1350" s="8" t="s">
        <v>83</v>
      </c>
      <c r="D1350" s="8" t="s">
        <v>1275</v>
      </c>
      <c r="E1350" s="9" t="s">
        <v>1022</v>
      </c>
      <c r="F1350" s="9" t="s">
        <v>1023</v>
      </c>
      <c r="G1350" s="9" t="s">
        <v>1024</v>
      </c>
      <c r="H1350" s="9"/>
      <c r="I1350" s="9"/>
      <c r="J1350" s="30" t="s">
        <v>1025</v>
      </c>
    </row>
    <row r="1351" spans="1:10" ht="34.5" customHeight="1">
      <c r="A1351" s="39" t="s">
        <v>96</v>
      </c>
      <c r="B1351" s="23" t="s">
        <v>1725</v>
      </c>
      <c r="C1351" s="24" t="s">
        <v>73</v>
      </c>
      <c r="D1351" s="24" t="s">
        <v>1726</v>
      </c>
      <c r="E1351" s="26">
        <v>5.1749999999999999E-3</v>
      </c>
      <c r="F1351" s="25" t="s">
        <v>24</v>
      </c>
      <c r="G1351" s="273" t="s">
        <v>3034</v>
      </c>
      <c r="H1351" s="273"/>
      <c r="I1351" s="274"/>
      <c r="J1351" s="118" t="s">
        <v>3036</v>
      </c>
    </row>
    <row r="1352" spans="1:10" ht="34.5" customHeight="1">
      <c r="A1352" s="266"/>
      <c r="B1352" s="267"/>
      <c r="C1352" s="267"/>
      <c r="D1352" s="267"/>
      <c r="E1352" s="267"/>
      <c r="F1352" s="267" t="s">
        <v>1279</v>
      </c>
      <c r="G1352" s="267"/>
      <c r="H1352" s="267"/>
      <c r="I1352" s="267"/>
      <c r="J1352" s="53">
        <v>0.93930000000000002</v>
      </c>
    </row>
    <row r="1353" spans="1:10" ht="34.5" customHeight="1">
      <c r="A1353" s="29" t="s">
        <v>1020</v>
      </c>
      <c r="B1353" s="9" t="s">
        <v>31</v>
      </c>
      <c r="C1353" s="8" t="s">
        <v>83</v>
      </c>
      <c r="D1353" s="8" t="s">
        <v>1021</v>
      </c>
      <c r="E1353" s="9" t="s">
        <v>1022</v>
      </c>
      <c r="F1353" s="9" t="s">
        <v>1023</v>
      </c>
      <c r="G1353" s="9" t="s">
        <v>1024</v>
      </c>
      <c r="H1353" s="9"/>
      <c r="I1353" s="9"/>
      <c r="J1353" s="30" t="s">
        <v>1025</v>
      </c>
    </row>
    <row r="1354" spans="1:10">
      <c r="A1354" s="33" t="s">
        <v>23</v>
      </c>
      <c r="B1354" s="17" t="s">
        <v>1727</v>
      </c>
      <c r="C1354" s="18" t="s">
        <v>73</v>
      </c>
      <c r="D1354" s="18" t="s">
        <v>1718</v>
      </c>
      <c r="E1354" s="20">
        <v>5.7971000000000003E-3</v>
      </c>
      <c r="F1354" s="19" t="s">
        <v>1282</v>
      </c>
      <c r="G1354" s="275" t="s">
        <v>1728</v>
      </c>
      <c r="H1354" s="275"/>
      <c r="I1354" s="276"/>
      <c r="J1354" s="100" t="s">
        <v>1735</v>
      </c>
    </row>
    <row r="1355" spans="1:10">
      <c r="A1355" s="33" t="s">
        <v>23</v>
      </c>
      <c r="B1355" s="17" t="s">
        <v>1583</v>
      </c>
      <c r="C1355" s="18" t="s">
        <v>73</v>
      </c>
      <c r="D1355" s="18" t="s">
        <v>38</v>
      </c>
      <c r="E1355" s="20">
        <v>5.7971000000000003E-3</v>
      </c>
      <c r="F1355" s="19" t="s">
        <v>1282</v>
      </c>
      <c r="G1355" s="275" t="s">
        <v>1584</v>
      </c>
      <c r="H1355" s="275"/>
      <c r="I1355" s="276"/>
      <c r="J1355" s="100" t="s">
        <v>1294</v>
      </c>
    </row>
    <row r="1356" spans="1:10" ht="15">
      <c r="A1356" s="266"/>
      <c r="B1356" s="267"/>
      <c r="C1356" s="267"/>
      <c r="D1356" s="267"/>
      <c r="E1356" s="267"/>
      <c r="F1356" s="267" t="s">
        <v>1059</v>
      </c>
      <c r="G1356" s="267"/>
      <c r="H1356" s="267"/>
      <c r="I1356" s="267"/>
      <c r="J1356" s="53">
        <v>0.27050000000000002</v>
      </c>
    </row>
    <row r="1357" spans="1:10">
      <c r="A1357" s="35"/>
      <c r="B1357" s="166"/>
      <c r="C1357" s="166"/>
      <c r="D1357" s="166"/>
      <c r="E1357" s="166" t="s">
        <v>90</v>
      </c>
      <c r="F1357" s="167">
        <v>0.19</v>
      </c>
      <c r="G1357" s="166" t="s">
        <v>91</v>
      </c>
      <c r="H1357" s="167">
        <v>0</v>
      </c>
      <c r="I1357" s="166" t="s">
        <v>92</v>
      </c>
      <c r="J1357" s="36">
        <v>0.19462487887999999</v>
      </c>
    </row>
    <row r="1358" spans="1:10">
      <c r="A1358" s="35"/>
      <c r="B1358" s="166"/>
      <c r="C1358" s="166"/>
      <c r="D1358" s="166"/>
      <c r="E1358" s="166" t="s">
        <v>93</v>
      </c>
      <c r="F1358" s="167">
        <v>0.28000000000000003</v>
      </c>
      <c r="G1358" s="166"/>
      <c r="H1358" s="265" t="s">
        <v>94</v>
      </c>
      <c r="I1358" s="265"/>
      <c r="J1358" s="36">
        <v>1.54</v>
      </c>
    </row>
    <row r="1359" spans="1:10" ht="15.75" thickBot="1">
      <c r="A1359" s="111"/>
      <c r="B1359" s="168"/>
      <c r="C1359" s="168"/>
      <c r="D1359" s="168"/>
      <c r="E1359" s="168"/>
      <c r="F1359" s="168"/>
      <c r="G1359" s="168" t="s">
        <v>1253</v>
      </c>
      <c r="H1359" s="169" t="s">
        <v>938</v>
      </c>
      <c r="I1359" s="168" t="s">
        <v>1255</v>
      </c>
      <c r="J1359" s="116">
        <v>323.06</v>
      </c>
    </row>
    <row r="1360" spans="1:10" ht="15" thickTop="1">
      <c r="A1360" s="37"/>
      <c r="B1360" s="22"/>
      <c r="C1360" s="22"/>
      <c r="D1360" s="22"/>
      <c r="E1360" s="22"/>
      <c r="F1360" s="22"/>
      <c r="G1360" s="22"/>
      <c r="H1360" s="22"/>
      <c r="I1360" s="22"/>
      <c r="J1360" s="38"/>
    </row>
    <row r="1361" spans="1:10" ht="15">
      <c r="A1361" s="29" t="s">
        <v>223</v>
      </c>
      <c r="B1361" s="9" t="s">
        <v>31</v>
      </c>
      <c r="C1361" s="8" t="s">
        <v>83</v>
      </c>
      <c r="D1361" s="8" t="s">
        <v>32</v>
      </c>
      <c r="E1361" s="271" t="s">
        <v>33</v>
      </c>
      <c r="F1361" s="271"/>
      <c r="G1361" s="10" t="s">
        <v>84</v>
      </c>
      <c r="H1361" s="9" t="s">
        <v>85</v>
      </c>
      <c r="I1361" s="9" t="s">
        <v>86</v>
      </c>
      <c r="J1361" s="30" t="s">
        <v>87</v>
      </c>
    </row>
    <row r="1362" spans="1:10" ht="17.25" customHeight="1">
      <c r="A1362" s="31" t="s">
        <v>23</v>
      </c>
      <c r="B1362" s="12" t="s">
        <v>628</v>
      </c>
      <c r="C1362" s="13" t="s">
        <v>73</v>
      </c>
      <c r="D1362" s="13" t="s">
        <v>629</v>
      </c>
      <c r="E1362" s="272" t="s">
        <v>34</v>
      </c>
      <c r="F1362" s="272"/>
      <c r="G1362" s="14" t="s">
        <v>22</v>
      </c>
      <c r="H1362" s="15">
        <v>1</v>
      </c>
      <c r="I1362" s="16">
        <v>82.24</v>
      </c>
      <c r="J1362" s="32">
        <v>82.24</v>
      </c>
    </row>
    <row r="1363" spans="1:10" ht="17.25" customHeight="1">
      <c r="A1363" s="266"/>
      <c r="B1363" s="267"/>
      <c r="C1363" s="267"/>
      <c r="D1363" s="267"/>
      <c r="E1363" s="267"/>
      <c r="F1363" s="267" t="s">
        <v>1017</v>
      </c>
      <c r="G1363" s="267"/>
      <c r="H1363" s="267"/>
      <c r="I1363" s="267"/>
      <c r="J1363" s="53">
        <v>0</v>
      </c>
    </row>
    <row r="1364" spans="1:10" ht="17.25" customHeight="1">
      <c r="A1364" s="266"/>
      <c r="B1364" s="267"/>
      <c r="C1364" s="267"/>
      <c r="D1364" s="267"/>
      <c r="E1364" s="267"/>
      <c r="F1364" s="267" t="s">
        <v>1018</v>
      </c>
      <c r="G1364" s="267"/>
      <c r="H1364" s="267"/>
      <c r="I1364" s="267"/>
      <c r="J1364" s="53">
        <v>1</v>
      </c>
    </row>
    <row r="1365" spans="1:10" ht="15">
      <c r="A1365" s="266"/>
      <c r="B1365" s="267"/>
      <c r="C1365" s="267"/>
      <c r="D1365" s="267"/>
      <c r="E1365" s="267"/>
      <c r="F1365" s="267" t="s">
        <v>1019</v>
      </c>
      <c r="G1365" s="267"/>
      <c r="H1365" s="267"/>
      <c r="I1365" s="267"/>
      <c r="J1365" s="53">
        <v>0</v>
      </c>
    </row>
    <row r="1366" spans="1:10" ht="15">
      <c r="A1366" s="29" t="s">
        <v>1274</v>
      </c>
      <c r="B1366" s="9" t="s">
        <v>31</v>
      </c>
      <c r="C1366" s="8" t="s">
        <v>83</v>
      </c>
      <c r="D1366" s="8" t="s">
        <v>1275</v>
      </c>
      <c r="E1366" s="9" t="s">
        <v>1022</v>
      </c>
      <c r="F1366" s="9" t="s">
        <v>1023</v>
      </c>
      <c r="G1366" s="9" t="s">
        <v>1024</v>
      </c>
      <c r="H1366" s="9"/>
      <c r="I1366" s="9"/>
      <c r="J1366" s="30" t="s">
        <v>1025</v>
      </c>
    </row>
    <row r="1367" spans="1:10" ht="42.75">
      <c r="A1367" s="39" t="s">
        <v>96</v>
      </c>
      <c r="B1367" s="23" t="s">
        <v>1741</v>
      </c>
      <c r="C1367" s="24" t="s">
        <v>73</v>
      </c>
      <c r="D1367" s="24" t="s">
        <v>1742</v>
      </c>
      <c r="E1367" s="26">
        <v>0.67</v>
      </c>
      <c r="F1367" s="25" t="s">
        <v>116</v>
      </c>
      <c r="G1367" s="273" t="s">
        <v>2085</v>
      </c>
      <c r="H1367" s="273"/>
      <c r="I1367" s="274"/>
      <c r="J1367" s="118" t="s">
        <v>3037</v>
      </c>
    </row>
    <row r="1368" spans="1:10" ht="15">
      <c r="A1368" s="266"/>
      <c r="B1368" s="267"/>
      <c r="C1368" s="267"/>
      <c r="D1368" s="267"/>
      <c r="E1368" s="267"/>
      <c r="F1368" s="267" t="s">
        <v>1279</v>
      </c>
      <c r="G1368" s="267"/>
      <c r="H1368" s="267"/>
      <c r="I1368" s="267"/>
      <c r="J1368" s="53">
        <v>2.5861999999999998</v>
      </c>
    </row>
    <row r="1369" spans="1:10" ht="15">
      <c r="A1369" s="29" t="s">
        <v>1020</v>
      </c>
      <c r="B1369" s="9" t="s">
        <v>31</v>
      </c>
      <c r="C1369" s="8" t="s">
        <v>83</v>
      </c>
      <c r="D1369" s="8" t="s">
        <v>1021</v>
      </c>
      <c r="E1369" s="9" t="s">
        <v>1022</v>
      </c>
      <c r="F1369" s="9" t="s">
        <v>1023</v>
      </c>
      <c r="G1369" s="9" t="s">
        <v>1024</v>
      </c>
      <c r="H1369" s="9"/>
      <c r="I1369" s="9"/>
      <c r="J1369" s="30" t="s">
        <v>1025</v>
      </c>
    </row>
    <row r="1370" spans="1:10">
      <c r="A1370" s="33" t="s">
        <v>23</v>
      </c>
      <c r="B1370" s="17" t="s">
        <v>1580</v>
      </c>
      <c r="C1370" s="18" t="s">
        <v>73</v>
      </c>
      <c r="D1370" s="18" t="s">
        <v>43</v>
      </c>
      <c r="E1370" s="20">
        <v>0.4</v>
      </c>
      <c r="F1370" s="19" t="s">
        <v>1282</v>
      </c>
      <c r="G1370" s="275" t="s">
        <v>1581</v>
      </c>
      <c r="H1370" s="275"/>
      <c r="I1370" s="276"/>
      <c r="J1370" s="100" t="s">
        <v>1318</v>
      </c>
    </row>
    <row r="1371" spans="1:10">
      <c r="A1371" s="33" t="s">
        <v>23</v>
      </c>
      <c r="B1371" s="17" t="s">
        <v>1583</v>
      </c>
      <c r="C1371" s="18" t="s">
        <v>73</v>
      </c>
      <c r="D1371" s="18" t="s">
        <v>38</v>
      </c>
      <c r="E1371" s="20">
        <v>0.8</v>
      </c>
      <c r="F1371" s="19" t="s">
        <v>1282</v>
      </c>
      <c r="G1371" s="275" t="s">
        <v>1584</v>
      </c>
      <c r="H1371" s="275"/>
      <c r="I1371" s="276"/>
      <c r="J1371" s="100" t="s">
        <v>1745</v>
      </c>
    </row>
    <row r="1372" spans="1:10" ht="42.75">
      <c r="A1372" s="33" t="s">
        <v>23</v>
      </c>
      <c r="B1372" s="17" t="s">
        <v>1743</v>
      </c>
      <c r="C1372" s="18" t="s">
        <v>73</v>
      </c>
      <c r="D1372" s="18" t="s">
        <v>1744</v>
      </c>
      <c r="E1372" s="20">
        <v>0.08</v>
      </c>
      <c r="F1372" s="19" t="s">
        <v>24</v>
      </c>
      <c r="G1372" s="275" t="s">
        <v>3038</v>
      </c>
      <c r="H1372" s="275"/>
      <c r="I1372" s="276"/>
      <c r="J1372" s="100" t="s">
        <v>3039</v>
      </c>
    </row>
    <row r="1373" spans="1:10" ht="15">
      <c r="A1373" s="266"/>
      <c r="B1373" s="267"/>
      <c r="C1373" s="267"/>
      <c r="D1373" s="267"/>
      <c r="E1373" s="267"/>
      <c r="F1373" s="267" t="s">
        <v>1059</v>
      </c>
      <c r="G1373" s="267"/>
      <c r="H1373" s="267"/>
      <c r="I1373" s="267"/>
      <c r="J1373" s="53">
        <v>79.652799999999999</v>
      </c>
    </row>
    <row r="1374" spans="1:10">
      <c r="A1374" s="35"/>
      <c r="B1374" s="166"/>
      <c r="C1374" s="166"/>
      <c r="D1374" s="166"/>
      <c r="E1374" s="166" t="s">
        <v>90</v>
      </c>
      <c r="F1374" s="167">
        <v>82.24</v>
      </c>
      <c r="G1374" s="166" t="s">
        <v>91</v>
      </c>
      <c r="H1374" s="167">
        <v>-52.24</v>
      </c>
      <c r="I1374" s="166" t="s">
        <v>92</v>
      </c>
      <c r="J1374" s="36">
        <v>29.999630091046399</v>
      </c>
    </row>
    <row r="1375" spans="1:10" ht="17.25" customHeight="1">
      <c r="A1375" s="35"/>
      <c r="B1375" s="166"/>
      <c r="C1375" s="166"/>
      <c r="D1375" s="166"/>
      <c r="E1375" s="166" t="s">
        <v>93</v>
      </c>
      <c r="F1375" s="167">
        <v>18.48</v>
      </c>
      <c r="G1375" s="166"/>
      <c r="H1375" s="265" t="s">
        <v>94</v>
      </c>
      <c r="I1375" s="265"/>
      <c r="J1375" s="36">
        <v>100.72</v>
      </c>
    </row>
    <row r="1376" spans="1:10" ht="17.25" customHeight="1" thickBot="1">
      <c r="A1376" s="111"/>
      <c r="B1376" s="168"/>
      <c r="C1376" s="168"/>
      <c r="D1376" s="168"/>
      <c r="E1376" s="168"/>
      <c r="F1376" s="168"/>
      <c r="G1376" s="168" t="s">
        <v>1253</v>
      </c>
      <c r="H1376" s="169" t="s">
        <v>927</v>
      </c>
      <c r="I1376" s="168" t="s">
        <v>1255</v>
      </c>
      <c r="J1376" s="116">
        <v>66522.539999999994</v>
      </c>
    </row>
    <row r="1377" spans="1:10" ht="17.25" customHeight="1" thickTop="1">
      <c r="A1377" s="37"/>
      <c r="B1377" s="22"/>
      <c r="C1377" s="22"/>
      <c r="D1377" s="22"/>
      <c r="E1377" s="22"/>
      <c r="F1377" s="22"/>
      <c r="G1377" s="22"/>
      <c r="H1377" s="22"/>
      <c r="I1377" s="22"/>
      <c r="J1377" s="38"/>
    </row>
    <row r="1378" spans="1:10" ht="15">
      <c r="A1378" s="29" t="s">
        <v>224</v>
      </c>
      <c r="B1378" s="9" t="s">
        <v>31</v>
      </c>
      <c r="C1378" s="8" t="s">
        <v>83</v>
      </c>
      <c r="D1378" s="8" t="s">
        <v>32</v>
      </c>
      <c r="E1378" s="271" t="s">
        <v>33</v>
      </c>
      <c r="F1378" s="271"/>
      <c r="G1378" s="10" t="s">
        <v>84</v>
      </c>
      <c r="H1378" s="9" t="s">
        <v>85</v>
      </c>
      <c r="I1378" s="9" t="s">
        <v>86</v>
      </c>
      <c r="J1378" s="30" t="s">
        <v>87</v>
      </c>
    </row>
    <row r="1379" spans="1:10" ht="28.5">
      <c r="A1379" s="31" t="s">
        <v>23</v>
      </c>
      <c r="B1379" s="12" t="s">
        <v>626</v>
      </c>
      <c r="C1379" s="13" t="s">
        <v>73</v>
      </c>
      <c r="D1379" s="13" t="s">
        <v>627</v>
      </c>
      <c r="E1379" s="272" t="s">
        <v>34</v>
      </c>
      <c r="F1379" s="272"/>
      <c r="G1379" s="14" t="s">
        <v>22</v>
      </c>
      <c r="H1379" s="15">
        <v>1</v>
      </c>
      <c r="I1379" s="16">
        <v>15.13</v>
      </c>
      <c r="J1379" s="32">
        <v>15.13</v>
      </c>
    </row>
    <row r="1380" spans="1:10" ht="15">
      <c r="A1380" s="266"/>
      <c r="B1380" s="267"/>
      <c r="C1380" s="267"/>
      <c r="D1380" s="267"/>
      <c r="E1380" s="267"/>
      <c r="F1380" s="267" t="s">
        <v>1017</v>
      </c>
      <c r="G1380" s="267"/>
      <c r="H1380" s="267"/>
      <c r="I1380" s="267"/>
      <c r="J1380" s="53">
        <v>0</v>
      </c>
    </row>
    <row r="1381" spans="1:10" ht="15">
      <c r="A1381" s="266"/>
      <c r="B1381" s="267"/>
      <c r="C1381" s="267"/>
      <c r="D1381" s="267"/>
      <c r="E1381" s="267"/>
      <c r="F1381" s="267" t="s">
        <v>1018</v>
      </c>
      <c r="G1381" s="267"/>
      <c r="H1381" s="267"/>
      <c r="I1381" s="267"/>
      <c r="J1381" s="53">
        <v>1</v>
      </c>
    </row>
    <row r="1382" spans="1:10" ht="15">
      <c r="A1382" s="266"/>
      <c r="B1382" s="267"/>
      <c r="C1382" s="267"/>
      <c r="D1382" s="267"/>
      <c r="E1382" s="267"/>
      <c r="F1382" s="267" t="s">
        <v>1019</v>
      </c>
      <c r="G1382" s="267"/>
      <c r="H1382" s="267"/>
      <c r="I1382" s="267"/>
      <c r="J1382" s="53">
        <v>0</v>
      </c>
    </row>
    <row r="1383" spans="1:10" ht="15">
      <c r="A1383" s="29" t="s">
        <v>1020</v>
      </c>
      <c r="B1383" s="9" t="s">
        <v>31</v>
      </c>
      <c r="C1383" s="8" t="s">
        <v>83</v>
      </c>
      <c r="D1383" s="8" t="s">
        <v>1021</v>
      </c>
      <c r="E1383" s="9" t="s">
        <v>1022</v>
      </c>
      <c r="F1383" s="9" t="s">
        <v>1023</v>
      </c>
      <c r="G1383" s="9" t="s">
        <v>1024</v>
      </c>
      <c r="H1383" s="9"/>
      <c r="I1383" s="9"/>
      <c r="J1383" s="30" t="s">
        <v>1025</v>
      </c>
    </row>
    <row r="1384" spans="1:10" ht="42.75">
      <c r="A1384" s="33" t="s">
        <v>23</v>
      </c>
      <c r="B1384" s="17" t="s">
        <v>1736</v>
      </c>
      <c r="C1384" s="18" t="s">
        <v>73</v>
      </c>
      <c r="D1384" s="18" t="s">
        <v>1737</v>
      </c>
      <c r="E1384" s="20">
        <v>1</v>
      </c>
      <c r="F1384" s="19" t="s">
        <v>22</v>
      </c>
      <c r="G1384" s="275" t="s">
        <v>3040</v>
      </c>
      <c r="H1384" s="275"/>
      <c r="I1384" s="276"/>
      <c r="J1384" s="100" t="s">
        <v>3040</v>
      </c>
    </row>
    <row r="1385" spans="1:10" ht="28.5">
      <c r="A1385" s="33" t="s">
        <v>23</v>
      </c>
      <c r="B1385" s="17" t="s">
        <v>1738</v>
      </c>
      <c r="C1385" s="18" t="s">
        <v>73</v>
      </c>
      <c r="D1385" s="18" t="s">
        <v>1739</v>
      </c>
      <c r="E1385" s="20">
        <v>1</v>
      </c>
      <c r="F1385" s="19" t="s">
        <v>22</v>
      </c>
      <c r="G1385" s="275" t="s">
        <v>3041</v>
      </c>
      <c r="H1385" s="275"/>
      <c r="I1385" s="276"/>
      <c r="J1385" s="100" t="s">
        <v>3041</v>
      </c>
    </row>
    <row r="1386" spans="1:10" ht="15">
      <c r="A1386" s="266"/>
      <c r="B1386" s="267"/>
      <c r="C1386" s="267"/>
      <c r="D1386" s="267"/>
      <c r="E1386" s="267"/>
      <c r="F1386" s="267" t="s">
        <v>1059</v>
      </c>
      <c r="G1386" s="267"/>
      <c r="H1386" s="267"/>
      <c r="I1386" s="267"/>
      <c r="J1386" s="53">
        <v>15.13</v>
      </c>
    </row>
    <row r="1387" spans="1:10">
      <c r="A1387" s="35"/>
      <c r="B1387" s="166"/>
      <c r="C1387" s="166"/>
      <c r="D1387" s="166"/>
      <c r="E1387" s="166" t="s">
        <v>90</v>
      </c>
      <c r="F1387" s="167">
        <v>15.13</v>
      </c>
      <c r="G1387" s="166" t="s">
        <v>91</v>
      </c>
      <c r="H1387" s="167">
        <v>-4.87</v>
      </c>
      <c r="I1387" s="166" t="s">
        <v>92</v>
      </c>
      <c r="J1387" s="36">
        <v>10.258613737179999</v>
      </c>
    </row>
    <row r="1388" spans="1:10">
      <c r="A1388" s="35"/>
      <c r="B1388" s="166"/>
      <c r="C1388" s="166"/>
      <c r="D1388" s="166"/>
      <c r="E1388" s="166" t="s">
        <v>93</v>
      </c>
      <c r="F1388" s="167">
        <v>3.4</v>
      </c>
      <c r="G1388" s="166"/>
      <c r="H1388" s="265" t="s">
        <v>94</v>
      </c>
      <c r="I1388" s="265"/>
      <c r="J1388" s="36">
        <v>18.53</v>
      </c>
    </row>
    <row r="1389" spans="1:10" ht="15.75" thickBot="1">
      <c r="A1389" s="111"/>
      <c r="B1389" s="168"/>
      <c r="C1389" s="168"/>
      <c r="D1389" s="168"/>
      <c r="E1389" s="168"/>
      <c r="F1389" s="168"/>
      <c r="G1389" s="168" t="s">
        <v>1253</v>
      </c>
      <c r="H1389" s="169" t="s">
        <v>927</v>
      </c>
      <c r="I1389" s="168" t="s">
        <v>1255</v>
      </c>
      <c r="J1389" s="116">
        <v>12238.51</v>
      </c>
    </row>
    <row r="1390" spans="1:10" ht="15" thickTop="1">
      <c r="A1390" s="37"/>
      <c r="B1390" s="22"/>
      <c r="C1390" s="22"/>
      <c r="D1390" s="22"/>
      <c r="E1390" s="22"/>
      <c r="F1390" s="22"/>
      <c r="G1390" s="22"/>
      <c r="H1390" s="22"/>
      <c r="I1390" s="22"/>
      <c r="J1390" s="38"/>
    </row>
    <row r="1391" spans="1:10" ht="15">
      <c r="A1391" s="29" t="s">
        <v>225</v>
      </c>
      <c r="B1391" s="9" t="s">
        <v>31</v>
      </c>
      <c r="C1391" s="8" t="s">
        <v>83</v>
      </c>
      <c r="D1391" s="8" t="s">
        <v>32</v>
      </c>
      <c r="E1391" s="271" t="s">
        <v>33</v>
      </c>
      <c r="F1391" s="271"/>
      <c r="G1391" s="10" t="s">
        <v>84</v>
      </c>
      <c r="H1391" s="9" t="s">
        <v>85</v>
      </c>
      <c r="I1391" s="9" t="s">
        <v>86</v>
      </c>
      <c r="J1391" s="30" t="s">
        <v>87</v>
      </c>
    </row>
    <row r="1392" spans="1:10" ht="17.25" customHeight="1">
      <c r="A1392" s="31" t="s">
        <v>23</v>
      </c>
      <c r="B1392" s="12" t="s">
        <v>628</v>
      </c>
      <c r="C1392" s="13" t="s">
        <v>73</v>
      </c>
      <c r="D1392" s="13" t="s">
        <v>629</v>
      </c>
      <c r="E1392" s="272" t="s">
        <v>34</v>
      </c>
      <c r="F1392" s="272"/>
      <c r="G1392" s="14" t="s">
        <v>22</v>
      </c>
      <c r="H1392" s="15">
        <v>1</v>
      </c>
      <c r="I1392" s="16">
        <v>82.24</v>
      </c>
      <c r="J1392" s="32">
        <v>82.24</v>
      </c>
    </row>
    <row r="1393" spans="1:10" ht="17.25" customHeight="1">
      <c r="A1393" s="266"/>
      <c r="B1393" s="267"/>
      <c r="C1393" s="267"/>
      <c r="D1393" s="267"/>
      <c r="E1393" s="267"/>
      <c r="F1393" s="267" t="s">
        <v>1017</v>
      </c>
      <c r="G1393" s="267"/>
      <c r="H1393" s="267"/>
      <c r="I1393" s="267"/>
      <c r="J1393" s="53">
        <v>0</v>
      </c>
    </row>
    <row r="1394" spans="1:10" ht="17.25" customHeight="1">
      <c r="A1394" s="266"/>
      <c r="B1394" s="267"/>
      <c r="C1394" s="267"/>
      <c r="D1394" s="267"/>
      <c r="E1394" s="267"/>
      <c r="F1394" s="267" t="s">
        <v>1018</v>
      </c>
      <c r="G1394" s="267"/>
      <c r="H1394" s="267"/>
      <c r="I1394" s="267"/>
      <c r="J1394" s="53">
        <v>1</v>
      </c>
    </row>
    <row r="1395" spans="1:10" ht="15">
      <c r="A1395" s="266"/>
      <c r="B1395" s="267"/>
      <c r="C1395" s="267"/>
      <c r="D1395" s="267"/>
      <c r="E1395" s="267"/>
      <c r="F1395" s="267" t="s">
        <v>1019</v>
      </c>
      <c r="G1395" s="267"/>
      <c r="H1395" s="267"/>
      <c r="I1395" s="267"/>
      <c r="J1395" s="53">
        <v>0</v>
      </c>
    </row>
    <row r="1396" spans="1:10" ht="15">
      <c r="A1396" s="29" t="s">
        <v>1274</v>
      </c>
      <c r="B1396" s="9" t="s">
        <v>31</v>
      </c>
      <c r="C1396" s="8" t="s">
        <v>83</v>
      </c>
      <c r="D1396" s="8" t="s">
        <v>1275</v>
      </c>
      <c r="E1396" s="9" t="s">
        <v>1022</v>
      </c>
      <c r="F1396" s="9" t="s">
        <v>1023</v>
      </c>
      <c r="G1396" s="9" t="s">
        <v>1024</v>
      </c>
      <c r="H1396" s="9"/>
      <c r="I1396" s="9"/>
      <c r="J1396" s="30" t="s">
        <v>1025</v>
      </c>
    </row>
    <row r="1397" spans="1:10" ht="42.75">
      <c r="A1397" s="39" t="s">
        <v>96</v>
      </c>
      <c r="B1397" s="23" t="s">
        <v>1741</v>
      </c>
      <c r="C1397" s="24" t="s">
        <v>73</v>
      </c>
      <c r="D1397" s="24" t="s">
        <v>1742</v>
      </c>
      <c r="E1397" s="26">
        <v>0.67</v>
      </c>
      <c r="F1397" s="25" t="s">
        <v>116</v>
      </c>
      <c r="G1397" s="273" t="s">
        <v>2085</v>
      </c>
      <c r="H1397" s="273"/>
      <c r="I1397" s="274"/>
      <c r="J1397" s="118" t="s">
        <v>3037</v>
      </c>
    </row>
    <row r="1398" spans="1:10" ht="15">
      <c r="A1398" s="266"/>
      <c r="B1398" s="267"/>
      <c r="C1398" s="267"/>
      <c r="D1398" s="267"/>
      <c r="E1398" s="267"/>
      <c r="F1398" s="267" t="s">
        <v>1279</v>
      </c>
      <c r="G1398" s="267"/>
      <c r="H1398" s="267"/>
      <c r="I1398" s="267"/>
      <c r="J1398" s="53">
        <v>2.5861999999999998</v>
      </c>
    </row>
    <row r="1399" spans="1:10" ht="15">
      <c r="A1399" s="29" t="s">
        <v>1020</v>
      </c>
      <c r="B1399" s="9" t="s">
        <v>31</v>
      </c>
      <c r="C1399" s="8" t="s">
        <v>83</v>
      </c>
      <c r="D1399" s="8" t="s">
        <v>1021</v>
      </c>
      <c r="E1399" s="9" t="s">
        <v>1022</v>
      </c>
      <c r="F1399" s="9" t="s">
        <v>1023</v>
      </c>
      <c r="G1399" s="9" t="s">
        <v>1024</v>
      </c>
      <c r="H1399" s="9"/>
      <c r="I1399" s="9"/>
      <c r="J1399" s="30" t="s">
        <v>1025</v>
      </c>
    </row>
    <row r="1400" spans="1:10">
      <c r="A1400" s="33" t="s">
        <v>23</v>
      </c>
      <c r="B1400" s="17" t="s">
        <v>1580</v>
      </c>
      <c r="C1400" s="18" t="s">
        <v>73</v>
      </c>
      <c r="D1400" s="18" t="s">
        <v>43</v>
      </c>
      <c r="E1400" s="20">
        <v>0.4</v>
      </c>
      <c r="F1400" s="19" t="s">
        <v>1282</v>
      </c>
      <c r="G1400" s="275" t="s">
        <v>1581</v>
      </c>
      <c r="H1400" s="275"/>
      <c r="I1400" s="276"/>
      <c r="J1400" s="100" t="s">
        <v>1318</v>
      </c>
    </row>
    <row r="1401" spans="1:10">
      <c r="A1401" s="33" t="s">
        <v>23</v>
      </c>
      <c r="B1401" s="17" t="s">
        <v>1583</v>
      </c>
      <c r="C1401" s="18" t="s">
        <v>73</v>
      </c>
      <c r="D1401" s="18" t="s">
        <v>38</v>
      </c>
      <c r="E1401" s="20">
        <v>0.8</v>
      </c>
      <c r="F1401" s="19" t="s">
        <v>1282</v>
      </c>
      <c r="G1401" s="275" t="s">
        <v>1584</v>
      </c>
      <c r="H1401" s="275"/>
      <c r="I1401" s="276"/>
      <c r="J1401" s="100" t="s">
        <v>1745</v>
      </c>
    </row>
    <row r="1402" spans="1:10" ht="42.75">
      <c r="A1402" s="33" t="s">
        <v>23</v>
      </c>
      <c r="B1402" s="17" t="s">
        <v>1743</v>
      </c>
      <c r="C1402" s="18" t="s">
        <v>73</v>
      </c>
      <c r="D1402" s="18" t="s">
        <v>1744</v>
      </c>
      <c r="E1402" s="20">
        <v>0.08</v>
      </c>
      <c r="F1402" s="19" t="s">
        <v>24</v>
      </c>
      <c r="G1402" s="275" t="s">
        <v>3038</v>
      </c>
      <c r="H1402" s="275"/>
      <c r="I1402" s="276"/>
      <c r="J1402" s="100" t="s">
        <v>3039</v>
      </c>
    </row>
    <row r="1403" spans="1:10" ht="15">
      <c r="A1403" s="266"/>
      <c r="B1403" s="267"/>
      <c r="C1403" s="267"/>
      <c r="D1403" s="267"/>
      <c r="E1403" s="267"/>
      <c r="F1403" s="267" t="s">
        <v>1059</v>
      </c>
      <c r="G1403" s="267"/>
      <c r="H1403" s="267"/>
      <c r="I1403" s="267"/>
      <c r="J1403" s="53">
        <v>79.652799999999999</v>
      </c>
    </row>
    <row r="1404" spans="1:10">
      <c r="A1404" s="35"/>
      <c r="B1404" s="166"/>
      <c r="C1404" s="166"/>
      <c r="D1404" s="166"/>
      <c r="E1404" s="166" t="s">
        <v>90</v>
      </c>
      <c r="F1404" s="167">
        <v>82.24</v>
      </c>
      <c r="G1404" s="166" t="s">
        <v>91</v>
      </c>
      <c r="H1404" s="167">
        <v>-52.24</v>
      </c>
      <c r="I1404" s="166" t="s">
        <v>92</v>
      </c>
      <c r="J1404" s="36">
        <v>29.999630091046399</v>
      </c>
    </row>
    <row r="1405" spans="1:10">
      <c r="A1405" s="35"/>
      <c r="B1405" s="166"/>
      <c r="C1405" s="166"/>
      <c r="D1405" s="166"/>
      <c r="E1405" s="166" t="s">
        <v>93</v>
      </c>
      <c r="F1405" s="167">
        <v>18.48</v>
      </c>
      <c r="G1405" s="166"/>
      <c r="H1405" s="265" t="s">
        <v>94</v>
      </c>
      <c r="I1405" s="265"/>
      <c r="J1405" s="36">
        <v>100.72</v>
      </c>
    </row>
    <row r="1406" spans="1:10" ht="15.75" thickBot="1">
      <c r="A1406" s="111"/>
      <c r="B1406" s="168"/>
      <c r="C1406" s="168"/>
      <c r="D1406" s="168"/>
      <c r="E1406" s="168"/>
      <c r="F1406" s="168"/>
      <c r="G1406" s="168" t="s">
        <v>1253</v>
      </c>
      <c r="H1406" s="169" t="s">
        <v>1746</v>
      </c>
      <c r="I1406" s="168" t="s">
        <v>1255</v>
      </c>
      <c r="J1406" s="116">
        <v>56397.16</v>
      </c>
    </row>
    <row r="1407" spans="1:10" ht="15" thickTop="1">
      <c r="A1407" s="37"/>
      <c r="B1407" s="22"/>
      <c r="C1407" s="22"/>
      <c r="D1407" s="22"/>
      <c r="E1407" s="22"/>
      <c r="F1407" s="22"/>
      <c r="G1407" s="22"/>
      <c r="H1407" s="22"/>
      <c r="I1407" s="22"/>
      <c r="J1407" s="38"/>
    </row>
    <row r="1408" spans="1:10" ht="15">
      <c r="A1408" s="29" t="s">
        <v>226</v>
      </c>
      <c r="B1408" s="9" t="s">
        <v>31</v>
      </c>
      <c r="C1408" s="8" t="s">
        <v>83</v>
      </c>
      <c r="D1408" s="8" t="s">
        <v>32</v>
      </c>
      <c r="E1408" s="271" t="s">
        <v>33</v>
      </c>
      <c r="F1408" s="271"/>
      <c r="G1408" s="10" t="s">
        <v>84</v>
      </c>
      <c r="H1408" s="9" t="s">
        <v>85</v>
      </c>
      <c r="I1408" s="9" t="s">
        <v>86</v>
      </c>
      <c r="J1408" s="30" t="s">
        <v>87</v>
      </c>
    </row>
    <row r="1409" spans="1:10" ht="28.5">
      <c r="A1409" s="31" t="s">
        <v>23</v>
      </c>
      <c r="B1409" s="12" t="s">
        <v>630</v>
      </c>
      <c r="C1409" s="13" t="s">
        <v>73</v>
      </c>
      <c r="D1409" s="13" t="s">
        <v>631</v>
      </c>
      <c r="E1409" s="272" t="s">
        <v>34</v>
      </c>
      <c r="F1409" s="272"/>
      <c r="G1409" s="14" t="s">
        <v>329</v>
      </c>
      <c r="H1409" s="15">
        <v>1</v>
      </c>
      <c r="I1409" s="16">
        <v>473.79</v>
      </c>
      <c r="J1409" s="32">
        <v>473.79</v>
      </c>
    </row>
    <row r="1410" spans="1:10" ht="15">
      <c r="A1410" s="266"/>
      <c r="B1410" s="267"/>
      <c r="C1410" s="267"/>
      <c r="D1410" s="267"/>
      <c r="E1410" s="267"/>
      <c r="F1410" s="267" t="s">
        <v>1017</v>
      </c>
      <c r="G1410" s="267"/>
      <c r="H1410" s="267"/>
      <c r="I1410" s="267"/>
      <c r="J1410" s="53">
        <v>0</v>
      </c>
    </row>
    <row r="1411" spans="1:10" ht="15">
      <c r="A1411" s="266"/>
      <c r="B1411" s="267"/>
      <c r="C1411" s="267"/>
      <c r="D1411" s="267"/>
      <c r="E1411" s="267"/>
      <c r="F1411" s="267" t="s">
        <v>1018</v>
      </c>
      <c r="G1411" s="267"/>
      <c r="H1411" s="267"/>
      <c r="I1411" s="267"/>
      <c r="J1411" s="53">
        <v>1</v>
      </c>
    </row>
    <row r="1412" spans="1:10" ht="34.5" customHeight="1">
      <c r="A1412" s="266"/>
      <c r="B1412" s="267"/>
      <c r="C1412" s="267"/>
      <c r="D1412" s="267"/>
      <c r="E1412" s="267"/>
      <c r="F1412" s="267" t="s">
        <v>1019</v>
      </c>
      <c r="G1412" s="267"/>
      <c r="H1412" s="267"/>
      <c r="I1412" s="267"/>
      <c r="J1412" s="53">
        <v>0</v>
      </c>
    </row>
    <row r="1413" spans="1:10" ht="15">
      <c r="A1413" s="29" t="s">
        <v>1020</v>
      </c>
      <c r="B1413" s="9" t="s">
        <v>31</v>
      </c>
      <c r="C1413" s="8" t="s">
        <v>83</v>
      </c>
      <c r="D1413" s="8" t="s">
        <v>1021</v>
      </c>
      <c r="E1413" s="9" t="s">
        <v>1022</v>
      </c>
      <c r="F1413" s="9" t="s">
        <v>1023</v>
      </c>
      <c r="G1413" s="9" t="s">
        <v>1024</v>
      </c>
      <c r="H1413" s="9"/>
      <c r="I1413" s="9"/>
      <c r="J1413" s="30" t="s">
        <v>1025</v>
      </c>
    </row>
    <row r="1414" spans="1:10">
      <c r="A1414" s="33" t="s">
        <v>23</v>
      </c>
      <c r="B1414" s="17" t="s">
        <v>1580</v>
      </c>
      <c r="C1414" s="18" t="s">
        <v>73</v>
      </c>
      <c r="D1414" s="18" t="s">
        <v>43</v>
      </c>
      <c r="E1414" s="20">
        <v>1.056</v>
      </c>
      <c r="F1414" s="19" t="s">
        <v>1282</v>
      </c>
      <c r="G1414" s="275" t="s">
        <v>1581</v>
      </c>
      <c r="H1414" s="275"/>
      <c r="I1414" s="276"/>
      <c r="J1414" s="100" t="s">
        <v>1756</v>
      </c>
    </row>
    <row r="1415" spans="1:10" ht="42.75">
      <c r="A1415" s="33" t="s">
        <v>23</v>
      </c>
      <c r="B1415" s="17" t="s">
        <v>1752</v>
      </c>
      <c r="C1415" s="18" t="s">
        <v>73</v>
      </c>
      <c r="D1415" s="18" t="s">
        <v>1753</v>
      </c>
      <c r="E1415" s="20">
        <v>0.26</v>
      </c>
      <c r="F1415" s="19" t="s">
        <v>24</v>
      </c>
      <c r="G1415" s="275" t="s">
        <v>3042</v>
      </c>
      <c r="H1415" s="275"/>
      <c r="I1415" s="276"/>
      <c r="J1415" s="100" t="s">
        <v>3043</v>
      </c>
    </row>
    <row r="1416" spans="1:10" ht="28.5">
      <c r="A1416" s="33" t="s">
        <v>23</v>
      </c>
      <c r="B1416" s="17" t="s">
        <v>1026</v>
      </c>
      <c r="C1416" s="18" t="s">
        <v>73</v>
      </c>
      <c r="D1416" s="18" t="s">
        <v>1027</v>
      </c>
      <c r="E1416" s="20">
        <v>0.4</v>
      </c>
      <c r="F1416" s="19" t="s">
        <v>24</v>
      </c>
      <c r="G1416" s="275" t="s">
        <v>1748</v>
      </c>
      <c r="H1416" s="275"/>
      <c r="I1416" s="276"/>
      <c r="J1416" s="100" t="s">
        <v>1749</v>
      </c>
    </row>
    <row r="1417" spans="1:10" ht="28.5">
      <c r="A1417" s="33" t="s">
        <v>23</v>
      </c>
      <c r="B1417" s="17" t="s">
        <v>1754</v>
      </c>
      <c r="C1417" s="18" t="s">
        <v>73</v>
      </c>
      <c r="D1417" s="18" t="s">
        <v>1755</v>
      </c>
      <c r="E1417" s="20">
        <v>2.2000000000000002</v>
      </c>
      <c r="F1417" s="19" t="s">
        <v>116</v>
      </c>
      <c r="G1417" s="275" t="s">
        <v>3044</v>
      </c>
      <c r="H1417" s="275"/>
      <c r="I1417" s="276"/>
      <c r="J1417" s="100" t="s">
        <v>3045</v>
      </c>
    </row>
    <row r="1418" spans="1:10">
      <c r="A1418" s="33" t="s">
        <v>23</v>
      </c>
      <c r="B1418" s="17" t="s">
        <v>1583</v>
      </c>
      <c r="C1418" s="18" t="s">
        <v>73</v>
      </c>
      <c r="D1418" s="18" t="s">
        <v>38</v>
      </c>
      <c r="E1418" s="20">
        <v>1.056</v>
      </c>
      <c r="F1418" s="19" t="s">
        <v>1282</v>
      </c>
      <c r="G1418" s="275" t="s">
        <v>1584</v>
      </c>
      <c r="H1418" s="275"/>
      <c r="I1418" s="276"/>
      <c r="J1418" s="100" t="s">
        <v>1747</v>
      </c>
    </row>
    <row r="1419" spans="1:10" ht="42.75">
      <c r="A1419" s="33" t="s">
        <v>23</v>
      </c>
      <c r="B1419" s="17" t="s">
        <v>1761</v>
      </c>
      <c r="C1419" s="18" t="s">
        <v>73</v>
      </c>
      <c r="D1419" s="18" t="s">
        <v>1762</v>
      </c>
      <c r="E1419" s="20">
        <v>0.17</v>
      </c>
      <c r="F1419" s="19" t="s">
        <v>24</v>
      </c>
      <c r="G1419" s="275" t="s">
        <v>1763</v>
      </c>
      <c r="H1419" s="275"/>
      <c r="I1419" s="276"/>
      <c r="J1419" s="100" t="s">
        <v>1764</v>
      </c>
    </row>
    <row r="1420" spans="1:10" ht="28.5">
      <c r="A1420" s="33" t="s">
        <v>23</v>
      </c>
      <c r="B1420" s="17" t="s">
        <v>1757</v>
      </c>
      <c r="C1420" s="18" t="s">
        <v>73</v>
      </c>
      <c r="D1420" s="18" t="s">
        <v>1758</v>
      </c>
      <c r="E1420" s="20">
        <v>0.4</v>
      </c>
      <c r="F1420" s="19" t="s">
        <v>24</v>
      </c>
      <c r="G1420" s="275" t="s">
        <v>1759</v>
      </c>
      <c r="H1420" s="275"/>
      <c r="I1420" s="276"/>
      <c r="J1420" s="100" t="s">
        <v>1760</v>
      </c>
    </row>
    <row r="1421" spans="1:10" ht="17.25" customHeight="1">
      <c r="A1421" s="33" t="s">
        <v>23</v>
      </c>
      <c r="B1421" s="17" t="s">
        <v>1750</v>
      </c>
      <c r="C1421" s="18" t="s">
        <v>73</v>
      </c>
      <c r="D1421" s="18" t="s">
        <v>1751</v>
      </c>
      <c r="E1421" s="20">
        <v>1.2</v>
      </c>
      <c r="F1421" s="19" t="s">
        <v>22</v>
      </c>
      <c r="G1421" s="275" t="s">
        <v>3046</v>
      </c>
      <c r="H1421" s="275"/>
      <c r="I1421" s="276"/>
      <c r="J1421" s="100" t="s">
        <v>2492</v>
      </c>
    </row>
    <row r="1422" spans="1:10" ht="17.25" customHeight="1">
      <c r="A1422" s="266"/>
      <c r="B1422" s="267"/>
      <c r="C1422" s="267"/>
      <c r="D1422" s="267"/>
      <c r="E1422" s="267"/>
      <c r="F1422" s="267" t="s">
        <v>1059</v>
      </c>
      <c r="G1422" s="267"/>
      <c r="H1422" s="267"/>
      <c r="I1422" s="267"/>
      <c r="J1422" s="53">
        <v>473.79419999999999</v>
      </c>
    </row>
    <row r="1423" spans="1:10" ht="17.25" customHeight="1">
      <c r="A1423" s="35"/>
      <c r="B1423" s="166"/>
      <c r="C1423" s="166"/>
      <c r="D1423" s="166"/>
      <c r="E1423" s="166" t="s">
        <v>90</v>
      </c>
      <c r="F1423" s="167">
        <v>473.79</v>
      </c>
      <c r="G1423" s="166" t="s">
        <v>91</v>
      </c>
      <c r="H1423" s="167">
        <v>-237.01</v>
      </c>
      <c r="I1423" s="166" t="s">
        <v>92</v>
      </c>
      <c r="J1423" s="36">
        <v>236.77689089841093</v>
      </c>
    </row>
    <row r="1424" spans="1:10">
      <c r="A1424" s="35"/>
      <c r="B1424" s="166"/>
      <c r="C1424" s="166"/>
      <c r="D1424" s="166"/>
      <c r="E1424" s="166" t="s">
        <v>93</v>
      </c>
      <c r="F1424" s="167">
        <v>106.46</v>
      </c>
      <c r="G1424" s="166"/>
      <c r="H1424" s="265" t="s">
        <v>94</v>
      </c>
      <c r="I1424" s="265"/>
      <c r="J1424" s="36">
        <v>580.25</v>
      </c>
    </row>
    <row r="1425" spans="1:10" ht="15.75" thickBot="1">
      <c r="A1425" s="111"/>
      <c r="B1425" s="168"/>
      <c r="C1425" s="168"/>
      <c r="D1425" s="168"/>
      <c r="E1425" s="168"/>
      <c r="F1425" s="168"/>
      <c r="G1425" s="168" t="s">
        <v>1253</v>
      </c>
      <c r="H1425" s="169" t="s">
        <v>1765</v>
      </c>
      <c r="I1425" s="168" t="s">
        <v>1255</v>
      </c>
      <c r="J1425" s="116">
        <v>5222.25</v>
      </c>
    </row>
    <row r="1426" spans="1:10" ht="15" thickTop="1">
      <c r="A1426" s="37"/>
      <c r="B1426" s="22"/>
      <c r="C1426" s="22"/>
      <c r="D1426" s="22"/>
      <c r="E1426" s="22"/>
      <c r="F1426" s="22"/>
      <c r="G1426" s="22"/>
      <c r="H1426" s="22"/>
      <c r="I1426" s="22"/>
      <c r="J1426" s="38"/>
    </row>
    <row r="1427" spans="1:10" ht="15">
      <c r="A1427" s="102" t="s">
        <v>227</v>
      </c>
      <c r="B1427" s="89"/>
      <c r="C1427" s="89"/>
      <c r="D1427" s="89" t="s">
        <v>632</v>
      </c>
      <c r="E1427" s="89"/>
      <c r="F1427" s="280"/>
      <c r="G1427" s="280"/>
      <c r="H1427" s="90"/>
      <c r="I1427" s="89"/>
      <c r="J1427" s="115">
        <v>148346.85999999999</v>
      </c>
    </row>
    <row r="1428" spans="1:10" ht="15">
      <c r="A1428" s="29" t="s">
        <v>228</v>
      </c>
      <c r="B1428" s="9" t="s">
        <v>31</v>
      </c>
      <c r="C1428" s="8" t="s">
        <v>83</v>
      </c>
      <c r="D1428" s="8" t="s">
        <v>32</v>
      </c>
      <c r="E1428" s="271" t="s">
        <v>33</v>
      </c>
      <c r="F1428" s="271"/>
      <c r="G1428" s="10" t="s">
        <v>84</v>
      </c>
      <c r="H1428" s="9" t="s">
        <v>85</v>
      </c>
      <c r="I1428" s="9" t="s">
        <v>86</v>
      </c>
      <c r="J1428" s="30" t="s">
        <v>87</v>
      </c>
    </row>
    <row r="1429" spans="1:10" ht="42.75">
      <c r="A1429" s="31" t="s">
        <v>23</v>
      </c>
      <c r="B1429" s="12" t="s">
        <v>633</v>
      </c>
      <c r="C1429" s="13" t="s">
        <v>0</v>
      </c>
      <c r="D1429" s="13" t="s">
        <v>634</v>
      </c>
      <c r="E1429" s="272" t="s">
        <v>961</v>
      </c>
      <c r="F1429" s="272"/>
      <c r="G1429" s="14" t="s">
        <v>22</v>
      </c>
      <c r="H1429" s="15">
        <v>1</v>
      </c>
      <c r="I1429" s="16">
        <v>14.02</v>
      </c>
      <c r="J1429" s="32">
        <v>14.02</v>
      </c>
    </row>
    <row r="1430" spans="1:10" ht="28.5">
      <c r="A1430" s="33" t="s">
        <v>88</v>
      </c>
      <c r="B1430" s="17" t="s">
        <v>432</v>
      </c>
      <c r="C1430" s="18" t="s">
        <v>0</v>
      </c>
      <c r="D1430" s="18" t="s">
        <v>433</v>
      </c>
      <c r="E1430" s="276" t="s">
        <v>254</v>
      </c>
      <c r="F1430" s="276"/>
      <c r="G1430" s="19" t="s">
        <v>39</v>
      </c>
      <c r="H1430" s="20">
        <v>0.21490000000000001</v>
      </c>
      <c r="I1430" s="21">
        <v>35.36</v>
      </c>
      <c r="J1430" s="34">
        <v>7.59</v>
      </c>
    </row>
    <row r="1431" spans="1:10">
      <c r="A1431" s="39" t="s">
        <v>96</v>
      </c>
      <c r="B1431" s="23" t="s">
        <v>1768</v>
      </c>
      <c r="C1431" s="24" t="s">
        <v>0</v>
      </c>
      <c r="D1431" s="24" t="s">
        <v>1769</v>
      </c>
      <c r="E1431" s="274" t="s">
        <v>97</v>
      </c>
      <c r="F1431" s="274"/>
      <c r="G1431" s="25" t="s">
        <v>42</v>
      </c>
      <c r="H1431" s="26">
        <v>0.1242</v>
      </c>
      <c r="I1431" s="27">
        <v>48.98</v>
      </c>
      <c r="J1431" s="40">
        <v>6.0833159999999999</v>
      </c>
    </row>
    <row r="1432" spans="1:10">
      <c r="A1432" s="39" t="s">
        <v>96</v>
      </c>
      <c r="B1432" s="23" t="s">
        <v>1766</v>
      </c>
      <c r="C1432" s="24" t="s">
        <v>0</v>
      </c>
      <c r="D1432" s="24" t="s">
        <v>1767</v>
      </c>
      <c r="E1432" s="274" t="s">
        <v>97</v>
      </c>
      <c r="F1432" s="274"/>
      <c r="G1432" s="25" t="s">
        <v>42</v>
      </c>
      <c r="H1432" s="26">
        <v>1.24E-2</v>
      </c>
      <c r="I1432" s="27">
        <v>28.28</v>
      </c>
      <c r="J1432" s="40">
        <v>0.35067199999999998</v>
      </c>
    </row>
    <row r="1433" spans="1:10" ht="34.5" customHeight="1">
      <c r="A1433" s="35"/>
      <c r="B1433" s="166"/>
      <c r="C1433" s="166"/>
      <c r="D1433" s="166"/>
      <c r="E1433" s="166" t="s">
        <v>90</v>
      </c>
      <c r="F1433" s="167">
        <v>5.63</v>
      </c>
      <c r="G1433" s="166" t="s">
        <v>91</v>
      </c>
      <c r="H1433" s="167">
        <v>0</v>
      </c>
      <c r="I1433" s="166" t="s">
        <v>92</v>
      </c>
      <c r="J1433" s="36">
        <v>5.63</v>
      </c>
    </row>
    <row r="1434" spans="1:10" ht="34.5" customHeight="1">
      <c r="A1434" s="35"/>
      <c r="B1434" s="166"/>
      <c r="C1434" s="166"/>
      <c r="D1434" s="166"/>
      <c r="E1434" s="166" t="s">
        <v>93</v>
      </c>
      <c r="F1434" s="167">
        <v>3.15</v>
      </c>
      <c r="G1434" s="166"/>
      <c r="H1434" s="265" t="s">
        <v>94</v>
      </c>
      <c r="I1434" s="265"/>
      <c r="J1434" s="36">
        <v>17.170000000000002</v>
      </c>
    </row>
    <row r="1435" spans="1:10" ht="34.5" customHeight="1" thickBot="1">
      <c r="A1435" s="111"/>
      <c r="B1435" s="168"/>
      <c r="C1435" s="168"/>
      <c r="D1435" s="168"/>
      <c r="E1435" s="168"/>
      <c r="F1435" s="168"/>
      <c r="G1435" s="168" t="s">
        <v>1253</v>
      </c>
      <c r="H1435" s="169" t="s">
        <v>1770</v>
      </c>
      <c r="I1435" s="168" t="s">
        <v>1255</v>
      </c>
      <c r="J1435" s="116">
        <v>703.28</v>
      </c>
    </row>
    <row r="1436" spans="1:10" ht="15" thickTop="1">
      <c r="A1436" s="37"/>
      <c r="B1436" s="22"/>
      <c r="C1436" s="22"/>
      <c r="D1436" s="22"/>
      <c r="E1436" s="22"/>
      <c r="F1436" s="22"/>
      <c r="G1436" s="22"/>
      <c r="H1436" s="22"/>
      <c r="I1436" s="22"/>
      <c r="J1436" s="38"/>
    </row>
    <row r="1437" spans="1:10" ht="15">
      <c r="A1437" s="29" t="s">
        <v>229</v>
      </c>
      <c r="B1437" s="9" t="s">
        <v>31</v>
      </c>
      <c r="C1437" s="8" t="s">
        <v>83</v>
      </c>
      <c r="D1437" s="8" t="s">
        <v>32</v>
      </c>
      <c r="E1437" s="271" t="s">
        <v>33</v>
      </c>
      <c r="F1437" s="271"/>
      <c r="G1437" s="10" t="s">
        <v>84</v>
      </c>
      <c r="H1437" s="9" t="s">
        <v>85</v>
      </c>
      <c r="I1437" s="9" t="s">
        <v>86</v>
      </c>
      <c r="J1437" s="30" t="s">
        <v>87</v>
      </c>
    </row>
    <row r="1438" spans="1:10" ht="28.5">
      <c r="A1438" s="31" t="s">
        <v>23</v>
      </c>
      <c r="B1438" s="12" t="s">
        <v>626</v>
      </c>
      <c r="C1438" s="13" t="s">
        <v>73</v>
      </c>
      <c r="D1438" s="13" t="s">
        <v>627</v>
      </c>
      <c r="E1438" s="272" t="s">
        <v>34</v>
      </c>
      <c r="F1438" s="272"/>
      <c r="G1438" s="14" t="s">
        <v>22</v>
      </c>
      <c r="H1438" s="15">
        <v>1</v>
      </c>
      <c r="I1438" s="16">
        <v>15.13</v>
      </c>
      <c r="J1438" s="32">
        <v>15.13</v>
      </c>
    </row>
    <row r="1439" spans="1:10" ht="15">
      <c r="A1439" s="266"/>
      <c r="B1439" s="267"/>
      <c r="C1439" s="267"/>
      <c r="D1439" s="267"/>
      <c r="E1439" s="267"/>
      <c r="F1439" s="267" t="s">
        <v>1017</v>
      </c>
      <c r="G1439" s="267"/>
      <c r="H1439" s="267"/>
      <c r="I1439" s="267"/>
      <c r="J1439" s="53">
        <v>0</v>
      </c>
    </row>
    <row r="1440" spans="1:10" ht="15">
      <c r="A1440" s="266"/>
      <c r="B1440" s="267"/>
      <c r="C1440" s="267"/>
      <c r="D1440" s="267"/>
      <c r="E1440" s="267"/>
      <c r="F1440" s="267" t="s">
        <v>1018</v>
      </c>
      <c r="G1440" s="267"/>
      <c r="H1440" s="267"/>
      <c r="I1440" s="267"/>
      <c r="J1440" s="53">
        <v>1</v>
      </c>
    </row>
    <row r="1441" spans="1:10" ht="15">
      <c r="A1441" s="266"/>
      <c r="B1441" s="267"/>
      <c r="C1441" s="267"/>
      <c r="D1441" s="267"/>
      <c r="E1441" s="267"/>
      <c r="F1441" s="267" t="s">
        <v>1019</v>
      </c>
      <c r="G1441" s="267"/>
      <c r="H1441" s="267"/>
      <c r="I1441" s="267"/>
      <c r="J1441" s="53">
        <v>0</v>
      </c>
    </row>
    <row r="1442" spans="1:10" ht="15">
      <c r="A1442" s="29" t="s">
        <v>1020</v>
      </c>
      <c r="B1442" s="9" t="s">
        <v>31</v>
      </c>
      <c r="C1442" s="8" t="s">
        <v>83</v>
      </c>
      <c r="D1442" s="8" t="s">
        <v>1021</v>
      </c>
      <c r="E1442" s="9" t="s">
        <v>1022</v>
      </c>
      <c r="F1442" s="9" t="s">
        <v>1023</v>
      </c>
      <c r="G1442" s="9" t="s">
        <v>1024</v>
      </c>
      <c r="H1442" s="9"/>
      <c r="I1442" s="9"/>
      <c r="J1442" s="30" t="s">
        <v>1025</v>
      </c>
    </row>
    <row r="1443" spans="1:10" ht="42.75">
      <c r="A1443" s="33" t="s">
        <v>23</v>
      </c>
      <c r="B1443" s="17" t="s">
        <v>1736</v>
      </c>
      <c r="C1443" s="18" t="s">
        <v>73</v>
      </c>
      <c r="D1443" s="18" t="s">
        <v>1737</v>
      </c>
      <c r="E1443" s="20">
        <v>1</v>
      </c>
      <c r="F1443" s="19" t="s">
        <v>22</v>
      </c>
      <c r="G1443" s="275" t="s">
        <v>3040</v>
      </c>
      <c r="H1443" s="275"/>
      <c r="I1443" s="276"/>
      <c r="J1443" s="100" t="s">
        <v>3040</v>
      </c>
    </row>
    <row r="1444" spans="1:10" ht="28.5">
      <c r="A1444" s="33" t="s">
        <v>23</v>
      </c>
      <c r="B1444" s="17" t="s">
        <v>1738</v>
      </c>
      <c r="C1444" s="18" t="s">
        <v>73</v>
      </c>
      <c r="D1444" s="18" t="s">
        <v>1739</v>
      </c>
      <c r="E1444" s="20">
        <v>1</v>
      </c>
      <c r="F1444" s="19" t="s">
        <v>22</v>
      </c>
      <c r="G1444" s="275" t="s">
        <v>3041</v>
      </c>
      <c r="H1444" s="275"/>
      <c r="I1444" s="276"/>
      <c r="J1444" s="100" t="s">
        <v>3041</v>
      </c>
    </row>
    <row r="1445" spans="1:10" ht="15">
      <c r="A1445" s="266"/>
      <c r="B1445" s="267"/>
      <c r="C1445" s="267"/>
      <c r="D1445" s="267"/>
      <c r="E1445" s="267"/>
      <c r="F1445" s="267" t="s">
        <v>1059</v>
      </c>
      <c r="G1445" s="267"/>
      <c r="H1445" s="267"/>
      <c r="I1445" s="267"/>
      <c r="J1445" s="53">
        <v>15.13</v>
      </c>
    </row>
    <row r="1446" spans="1:10">
      <c r="A1446" s="35"/>
      <c r="B1446" s="166"/>
      <c r="C1446" s="166"/>
      <c r="D1446" s="166"/>
      <c r="E1446" s="166" t="s">
        <v>90</v>
      </c>
      <c r="F1446" s="167">
        <v>15.13</v>
      </c>
      <c r="G1446" s="166" t="s">
        <v>91</v>
      </c>
      <c r="H1446" s="167">
        <v>-4.87</v>
      </c>
      <c r="I1446" s="166" t="s">
        <v>92</v>
      </c>
      <c r="J1446" s="36">
        <v>10.258613737179999</v>
      </c>
    </row>
    <row r="1447" spans="1:10" ht="34.5" customHeight="1">
      <c r="A1447" s="35"/>
      <c r="B1447" s="166"/>
      <c r="C1447" s="166"/>
      <c r="D1447" s="166"/>
      <c r="E1447" s="166" t="s">
        <v>93</v>
      </c>
      <c r="F1447" s="167">
        <v>3.4</v>
      </c>
      <c r="G1447" s="166"/>
      <c r="H1447" s="265" t="s">
        <v>94</v>
      </c>
      <c r="I1447" s="265"/>
      <c r="J1447" s="36">
        <v>18.53</v>
      </c>
    </row>
    <row r="1448" spans="1:10" ht="34.5" customHeight="1" thickBot="1">
      <c r="A1448" s="111"/>
      <c r="B1448" s="168"/>
      <c r="C1448" s="168"/>
      <c r="D1448" s="168"/>
      <c r="E1448" s="168"/>
      <c r="F1448" s="168"/>
      <c r="G1448" s="168" t="s">
        <v>1253</v>
      </c>
      <c r="H1448" s="169" t="s">
        <v>931</v>
      </c>
      <c r="I1448" s="168" t="s">
        <v>1255</v>
      </c>
      <c r="J1448" s="116">
        <v>9917.07</v>
      </c>
    </row>
    <row r="1449" spans="1:10" ht="15" thickTop="1">
      <c r="A1449" s="37"/>
      <c r="B1449" s="22"/>
      <c r="C1449" s="22"/>
      <c r="D1449" s="22"/>
      <c r="E1449" s="22"/>
      <c r="F1449" s="22"/>
      <c r="G1449" s="22"/>
      <c r="H1449" s="22"/>
      <c r="I1449" s="22"/>
      <c r="J1449" s="38"/>
    </row>
    <row r="1450" spans="1:10" ht="15">
      <c r="A1450" s="29" t="s">
        <v>230</v>
      </c>
      <c r="B1450" s="9" t="s">
        <v>31</v>
      </c>
      <c r="C1450" s="8" t="s">
        <v>83</v>
      </c>
      <c r="D1450" s="8" t="s">
        <v>32</v>
      </c>
      <c r="E1450" s="271" t="s">
        <v>33</v>
      </c>
      <c r="F1450" s="271"/>
      <c r="G1450" s="10" t="s">
        <v>84</v>
      </c>
      <c r="H1450" s="9" t="s">
        <v>85</v>
      </c>
      <c r="I1450" s="9" t="s">
        <v>86</v>
      </c>
      <c r="J1450" s="30" t="s">
        <v>87</v>
      </c>
    </row>
    <row r="1451" spans="1:10" ht="28.5">
      <c r="A1451" s="31" t="s">
        <v>23</v>
      </c>
      <c r="B1451" s="12" t="s">
        <v>635</v>
      </c>
      <c r="C1451" s="13" t="s">
        <v>0</v>
      </c>
      <c r="D1451" s="13" t="s">
        <v>636</v>
      </c>
      <c r="E1451" s="272" t="s">
        <v>1771</v>
      </c>
      <c r="F1451" s="272"/>
      <c r="G1451" s="14" t="s">
        <v>22</v>
      </c>
      <c r="H1451" s="15">
        <v>1</v>
      </c>
      <c r="I1451" s="16">
        <v>80.069999999999993</v>
      </c>
      <c r="J1451" s="32">
        <v>80.069999999999993</v>
      </c>
    </row>
    <row r="1452" spans="1:10" ht="28.5">
      <c r="A1452" s="33" t="s">
        <v>88</v>
      </c>
      <c r="B1452" s="17" t="s">
        <v>89</v>
      </c>
      <c r="C1452" s="18" t="s">
        <v>0</v>
      </c>
      <c r="D1452" s="18" t="s">
        <v>38</v>
      </c>
      <c r="E1452" s="276" t="s">
        <v>254</v>
      </c>
      <c r="F1452" s="276"/>
      <c r="G1452" s="19" t="s">
        <v>39</v>
      </c>
      <c r="H1452" s="20">
        <v>0.115</v>
      </c>
      <c r="I1452" s="21">
        <v>24.88</v>
      </c>
      <c r="J1452" s="34">
        <v>2.86</v>
      </c>
    </row>
    <row r="1453" spans="1:10" ht="28.5">
      <c r="A1453" s="33" t="s">
        <v>88</v>
      </c>
      <c r="B1453" s="17" t="s">
        <v>432</v>
      </c>
      <c r="C1453" s="18" t="s">
        <v>0</v>
      </c>
      <c r="D1453" s="18" t="s">
        <v>433</v>
      </c>
      <c r="E1453" s="276" t="s">
        <v>254</v>
      </c>
      <c r="F1453" s="276"/>
      <c r="G1453" s="19" t="s">
        <v>39</v>
      </c>
      <c r="H1453" s="20">
        <v>0.27500000000000002</v>
      </c>
      <c r="I1453" s="21">
        <v>35.36</v>
      </c>
      <c r="J1453" s="34">
        <v>9.7200000000000006</v>
      </c>
    </row>
    <row r="1454" spans="1:10">
      <c r="A1454" s="39" t="s">
        <v>96</v>
      </c>
      <c r="B1454" s="23" t="s">
        <v>1772</v>
      </c>
      <c r="C1454" s="24" t="s">
        <v>0</v>
      </c>
      <c r="D1454" s="24" t="s">
        <v>1773</v>
      </c>
      <c r="E1454" s="274" t="s">
        <v>97</v>
      </c>
      <c r="F1454" s="274"/>
      <c r="G1454" s="25" t="s">
        <v>6</v>
      </c>
      <c r="H1454" s="26">
        <v>0.01</v>
      </c>
      <c r="I1454" s="27">
        <v>17.27</v>
      </c>
      <c r="J1454" s="40">
        <v>0.17269999999999999</v>
      </c>
    </row>
    <row r="1455" spans="1:10">
      <c r="A1455" s="39" t="s">
        <v>96</v>
      </c>
      <c r="B1455" s="23" t="s">
        <v>1776</v>
      </c>
      <c r="C1455" s="24" t="s">
        <v>0</v>
      </c>
      <c r="D1455" s="24" t="s">
        <v>1777</v>
      </c>
      <c r="E1455" s="274" t="s">
        <v>97</v>
      </c>
      <c r="F1455" s="274"/>
      <c r="G1455" s="25" t="s">
        <v>42</v>
      </c>
      <c r="H1455" s="26">
        <v>0.2016</v>
      </c>
      <c r="I1455" s="27">
        <v>152.15</v>
      </c>
      <c r="J1455" s="40">
        <v>30.673439999999999</v>
      </c>
    </row>
    <row r="1456" spans="1:10">
      <c r="A1456" s="39" t="s">
        <v>96</v>
      </c>
      <c r="B1456" s="23" t="s">
        <v>1774</v>
      </c>
      <c r="C1456" s="24" t="s">
        <v>0</v>
      </c>
      <c r="D1456" s="24" t="s">
        <v>1775</v>
      </c>
      <c r="E1456" s="274" t="s">
        <v>97</v>
      </c>
      <c r="F1456" s="274"/>
      <c r="G1456" s="25" t="s">
        <v>42</v>
      </c>
      <c r="H1456" s="26">
        <v>6.4000000000000001E-2</v>
      </c>
      <c r="I1456" s="27">
        <v>64.459999999999994</v>
      </c>
      <c r="J1456" s="40">
        <v>4.1254400000000002</v>
      </c>
    </row>
    <row r="1457" spans="1:10">
      <c r="A1457" s="39" t="s">
        <v>96</v>
      </c>
      <c r="B1457" s="23" t="s">
        <v>1778</v>
      </c>
      <c r="C1457" s="24" t="s">
        <v>0</v>
      </c>
      <c r="D1457" s="24" t="s">
        <v>1779</v>
      </c>
      <c r="E1457" s="274" t="s">
        <v>97</v>
      </c>
      <c r="F1457" s="274"/>
      <c r="G1457" s="25" t="s">
        <v>42</v>
      </c>
      <c r="H1457" s="26">
        <v>0.32200000000000001</v>
      </c>
      <c r="I1457" s="27">
        <v>101.05</v>
      </c>
      <c r="J1457" s="40">
        <v>32.5381</v>
      </c>
    </row>
    <row r="1458" spans="1:10">
      <c r="A1458" s="35"/>
      <c r="B1458" s="166"/>
      <c r="C1458" s="166"/>
      <c r="D1458" s="166"/>
      <c r="E1458" s="166" t="s">
        <v>90</v>
      </c>
      <c r="F1458" s="167">
        <v>9.24</v>
      </c>
      <c r="G1458" s="166" t="s">
        <v>91</v>
      </c>
      <c r="H1458" s="167">
        <v>0</v>
      </c>
      <c r="I1458" s="166" t="s">
        <v>92</v>
      </c>
      <c r="J1458" s="36">
        <v>9.24</v>
      </c>
    </row>
    <row r="1459" spans="1:10">
      <c r="A1459" s="35"/>
      <c r="B1459" s="166"/>
      <c r="C1459" s="166"/>
      <c r="D1459" s="166"/>
      <c r="E1459" s="166" t="s">
        <v>93</v>
      </c>
      <c r="F1459" s="167">
        <v>17.989999999999998</v>
      </c>
      <c r="G1459" s="166"/>
      <c r="H1459" s="265" t="s">
        <v>94</v>
      </c>
      <c r="I1459" s="265"/>
      <c r="J1459" s="36">
        <v>98.06</v>
      </c>
    </row>
    <row r="1460" spans="1:10" ht="15.75" thickBot="1">
      <c r="A1460" s="111"/>
      <c r="B1460" s="168"/>
      <c r="C1460" s="168"/>
      <c r="D1460" s="168"/>
      <c r="E1460" s="168"/>
      <c r="F1460" s="168"/>
      <c r="G1460" s="168" t="s">
        <v>1253</v>
      </c>
      <c r="H1460" s="169" t="s">
        <v>931</v>
      </c>
      <c r="I1460" s="168" t="s">
        <v>1255</v>
      </c>
      <c r="J1460" s="116">
        <v>52480.73</v>
      </c>
    </row>
    <row r="1461" spans="1:10" ht="34.5" customHeight="1" thickTop="1">
      <c r="A1461" s="37"/>
      <c r="B1461" s="22"/>
      <c r="C1461" s="22"/>
      <c r="D1461" s="22"/>
      <c r="E1461" s="22"/>
      <c r="F1461" s="22"/>
      <c r="G1461" s="22"/>
      <c r="H1461" s="22"/>
      <c r="I1461" s="22"/>
      <c r="J1461" s="38"/>
    </row>
    <row r="1462" spans="1:10" ht="34.5" customHeight="1">
      <c r="A1462" s="29" t="s">
        <v>231</v>
      </c>
      <c r="B1462" s="9" t="s">
        <v>31</v>
      </c>
      <c r="C1462" s="8" t="s">
        <v>83</v>
      </c>
      <c r="D1462" s="8" t="s">
        <v>32</v>
      </c>
      <c r="E1462" s="271" t="s">
        <v>33</v>
      </c>
      <c r="F1462" s="271"/>
      <c r="G1462" s="10" t="s">
        <v>84</v>
      </c>
      <c r="H1462" s="9" t="s">
        <v>85</v>
      </c>
      <c r="I1462" s="9" t="s">
        <v>86</v>
      </c>
      <c r="J1462" s="30" t="s">
        <v>87</v>
      </c>
    </row>
    <row r="1463" spans="1:10" ht="57">
      <c r="A1463" s="31" t="s">
        <v>23</v>
      </c>
      <c r="B1463" s="12" t="s">
        <v>637</v>
      </c>
      <c r="C1463" s="13" t="s">
        <v>0</v>
      </c>
      <c r="D1463" s="13" t="s">
        <v>638</v>
      </c>
      <c r="E1463" s="272" t="s">
        <v>1780</v>
      </c>
      <c r="F1463" s="272"/>
      <c r="G1463" s="14" t="s">
        <v>22</v>
      </c>
      <c r="H1463" s="15">
        <v>1</v>
      </c>
      <c r="I1463" s="16">
        <v>194.86</v>
      </c>
      <c r="J1463" s="32">
        <v>194.86</v>
      </c>
    </row>
    <row r="1464" spans="1:10" ht="28.5">
      <c r="A1464" s="33" t="s">
        <v>88</v>
      </c>
      <c r="B1464" s="17" t="s">
        <v>109</v>
      </c>
      <c r="C1464" s="18" t="s">
        <v>0</v>
      </c>
      <c r="D1464" s="18" t="s">
        <v>44</v>
      </c>
      <c r="E1464" s="276" t="s">
        <v>254</v>
      </c>
      <c r="F1464" s="276"/>
      <c r="G1464" s="19" t="s">
        <v>39</v>
      </c>
      <c r="H1464" s="20">
        <v>0.75312129999999999</v>
      </c>
      <c r="I1464" s="21">
        <v>33.369999999999997</v>
      </c>
      <c r="J1464" s="34">
        <v>25.13</v>
      </c>
    </row>
    <row r="1465" spans="1:10" ht="28.5">
      <c r="A1465" s="33" t="s">
        <v>88</v>
      </c>
      <c r="B1465" s="17" t="s">
        <v>89</v>
      </c>
      <c r="C1465" s="18" t="s">
        <v>0</v>
      </c>
      <c r="D1465" s="18" t="s">
        <v>38</v>
      </c>
      <c r="E1465" s="276" t="s">
        <v>254</v>
      </c>
      <c r="F1465" s="276"/>
      <c r="G1465" s="19" t="s">
        <v>39</v>
      </c>
      <c r="H1465" s="20">
        <v>0.37656060000000002</v>
      </c>
      <c r="I1465" s="21">
        <v>24.88</v>
      </c>
      <c r="J1465" s="34">
        <v>9.36</v>
      </c>
    </row>
    <row r="1466" spans="1:10" ht="42.75">
      <c r="A1466" s="33" t="s">
        <v>88</v>
      </c>
      <c r="B1466" s="17" t="s">
        <v>1781</v>
      </c>
      <c r="C1466" s="18" t="s">
        <v>0</v>
      </c>
      <c r="D1466" s="18" t="s">
        <v>1782</v>
      </c>
      <c r="E1466" s="276" t="s">
        <v>954</v>
      </c>
      <c r="F1466" s="276"/>
      <c r="G1466" s="19" t="s">
        <v>24</v>
      </c>
      <c r="H1466" s="20">
        <v>4.4505999999999999E-3</v>
      </c>
      <c r="I1466" s="21">
        <v>486.44</v>
      </c>
      <c r="J1466" s="34">
        <v>2.16</v>
      </c>
    </row>
    <row r="1467" spans="1:10" ht="28.5">
      <c r="A1467" s="39" t="s">
        <v>96</v>
      </c>
      <c r="B1467" s="23" t="s">
        <v>1787</v>
      </c>
      <c r="C1467" s="24" t="s">
        <v>0</v>
      </c>
      <c r="D1467" s="24" t="s">
        <v>1788</v>
      </c>
      <c r="E1467" s="274" t="s">
        <v>97</v>
      </c>
      <c r="F1467" s="274"/>
      <c r="G1467" s="25" t="s">
        <v>7</v>
      </c>
      <c r="H1467" s="26">
        <v>0.89123649999999999</v>
      </c>
      <c r="I1467" s="27">
        <v>53.68</v>
      </c>
      <c r="J1467" s="40">
        <v>47.841575300000002</v>
      </c>
    </row>
    <row r="1468" spans="1:10" ht="28.5">
      <c r="A1468" s="39" t="s">
        <v>96</v>
      </c>
      <c r="B1468" s="23" t="s">
        <v>1789</v>
      </c>
      <c r="C1468" s="24" t="s">
        <v>0</v>
      </c>
      <c r="D1468" s="24" t="s">
        <v>1790</v>
      </c>
      <c r="E1468" s="274" t="s">
        <v>97</v>
      </c>
      <c r="F1468" s="274"/>
      <c r="G1468" s="25" t="s">
        <v>22</v>
      </c>
      <c r="H1468" s="26">
        <v>1.0202960999999999</v>
      </c>
      <c r="I1468" s="27">
        <v>51.37</v>
      </c>
      <c r="J1468" s="40">
        <v>52.412610700000002</v>
      </c>
    </row>
    <row r="1469" spans="1:10" ht="28.5">
      <c r="A1469" s="39" t="s">
        <v>96</v>
      </c>
      <c r="B1469" s="23" t="s">
        <v>1783</v>
      </c>
      <c r="C1469" s="24" t="s">
        <v>0</v>
      </c>
      <c r="D1469" s="24" t="s">
        <v>1784</v>
      </c>
      <c r="E1469" s="274" t="s">
        <v>97</v>
      </c>
      <c r="F1469" s="274"/>
      <c r="G1469" s="25" t="s">
        <v>7</v>
      </c>
      <c r="H1469" s="26">
        <v>0.62536510000000001</v>
      </c>
      <c r="I1469" s="27">
        <v>89.93</v>
      </c>
      <c r="J1469" s="40">
        <v>56.239083399999998</v>
      </c>
    </row>
    <row r="1470" spans="1:10" ht="34.5" customHeight="1">
      <c r="A1470" s="39" t="s">
        <v>96</v>
      </c>
      <c r="B1470" s="23" t="s">
        <v>1785</v>
      </c>
      <c r="C1470" s="24" t="s">
        <v>0</v>
      </c>
      <c r="D1470" s="24" t="s">
        <v>1786</v>
      </c>
      <c r="E1470" s="274" t="s">
        <v>97</v>
      </c>
      <c r="F1470" s="274"/>
      <c r="G1470" s="25" t="s">
        <v>8</v>
      </c>
      <c r="H1470" s="26">
        <v>2.5303999999999999E-3</v>
      </c>
      <c r="I1470" s="27">
        <v>60.32</v>
      </c>
      <c r="J1470" s="40">
        <v>0.15263370000000001</v>
      </c>
    </row>
    <row r="1471" spans="1:10" ht="34.5" customHeight="1">
      <c r="A1471" s="39" t="s">
        <v>96</v>
      </c>
      <c r="B1471" s="23" t="s">
        <v>1791</v>
      </c>
      <c r="C1471" s="24" t="s">
        <v>0</v>
      </c>
      <c r="D1471" s="24" t="s">
        <v>1792</v>
      </c>
      <c r="E1471" s="274" t="s">
        <v>97</v>
      </c>
      <c r="F1471" s="274"/>
      <c r="G1471" s="25" t="s">
        <v>8</v>
      </c>
      <c r="H1471" s="26">
        <v>7.9674900000000007E-2</v>
      </c>
      <c r="I1471" s="27">
        <v>19.920000000000002</v>
      </c>
      <c r="J1471" s="40">
        <v>1.587124</v>
      </c>
    </row>
    <row r="1472" spans="1:10" ht="34.5" customHeight="1">
      <c r="A1472" s="35"/>
      <c r="B1472" s="166"/>
      <c r="C1472" s="166"/>
      <c r="D1472" s="166"/>
      <c r="E1472" s="166" t="s">
        <v>90</v>
      </c>
      <c r="F1472" s="167">
        <v>26.7</v>
      </c>
      <c r="G1472" s="166" t="s">
        <v>91</v>
      </c>
      <c r="H1472" s="167">
        <v>0</v>
      </c>
      <c r="I1472" s="166" t="s">
        <v>92</v>
      </c>
      <c r="J1472" s="36">
        <v>26.7</v>
      </c>
    </row>
    <row r="1473" spans="1:10">
      <c r="A1473" s="35"/>
      <c r="B1473" s="166"/>
      <c r="C1473" s="166"/>
      <c r="D1473" s="166"/>
      <c r="E1473" s="166" t="s">
        <v>93</v>
      </c>
      <c r="F1473" s="167">
        <v>43.79</v>
      </c>
      <c r="G1473" s="166"/>
      <c r="H1473" s="265" t="s">
        <v>94</v>
      </c>
      <c r="I1473" s="265"/>
      <c r="J1473" s="36">
        <v>238.65</v>
      </c>
    </row>
    <row r="1474" spans="1:10" ht="15.75" thickBot="1">
      <c r="A1474" s="111"/>
      <c r="B1474" s="168"/>
      <c r="C1474" s="168"/>
      <c r="D1474" s="168"/>
      <c r="E1474" s="168"/>
      <c r="F1474" s="168"/>
      <c r="G1474" s="168" t="s">
        <v>1253</v>
      </c>
      <c r="H1474" s="169" t="s">
        <v>1793</v>
      </c>
      <c r="I1474" s="168" t="s">
        <v>1255</v>
      </c>
      <c r="J1474" s="116">
        <v>85245.78</v>
      </c>
    </row>
    <row r="1475" spans="1:10" ht="15" thickTop="1">
      <c r="A1475" s="37"/>
      <c r="B1475" s="22"/>
      <c r="C1475" s="22"/>
      <c r="D1475" s="22"/>
      <c r="E1475" s="22"/>
      <c r="F1475" s="22"/>
      <c r="G1475" s="22"/>
      <c r="H1475" s="22"/>
      <c r="I1475" s="22"/>
      <c r="J1475" s="38"/>
    </row>
    <row r="1476" spans="1:10" ht="15">
      <c r="A1476" s="102" t="s">
        <v>232</v>
      </c>
      <c r="B1476" s="89"/>
      <c r="C1476" s="89"/>
      <c r="D1476" s="89" t="s">
        <v>2680</v>
      </c>
      <c r="E1476" s="89"/>
      <c r="F1476" s="280"/>
      <c r="G1476" s="280"/>
      <c r="H1476" s="90"/>
      <c r="I1476" s="89"/>
      <c r="J1476" s="115">
        <v>156912.32999999999</v>
      </c>
    </row>
    <row r="1477" spans="1:10" ht="15">
      <c r="A1477" s="29" t="s">
        <v>233</v>
      </c>
      <c r="B1477" s="9" t="s">
        <v>31</v>
      </c>
      <c r="C1477" s="8" t="s">
        <v>83</v>
      </c>
      <c r="D1477" s="8" t="s">
        <v>32</v>
      </c>
      <c r="E1477" s="271" t="s">
        <v>33</v>
      </c>
      <c r="F1477" s="271"/>
      <c r="G1477" s="10" t="s">
        <v>84</v>
      </c>
      <c r="H1477" s="9" t="s">
        <v>85</v>
      </c>
      <c r="I1477" s="9" t="s">
        <v>86</v>
      </c>
      <c r="J1477" s="30" t="s">
        <v>87</v>
      </c>
    </row>
    <row r="1478" spans="1:10" ht="28.5">
      <c r="A1478" s="31" t="s">
        <v>23</v>
      </c>
      <c r="B1478" s="12" t="s">
        <v>639</v>
      </c>
      <c r="C1478" s="13" t="s">
        <v>0</v>
      </c>
      <c r="D1478" s="13" t="s">
        <v>640</v>
      </c>
      <c r="E1478" s="272" t="s">
        <v>1794</v>
      </c>
      <c r="F1478" s="272"/>
      <c r="G1478" s="14" t="s">
        <v>6</v>
      </c>
      <c r="H1478" s="15">
        <v>1</v>
      </c>
      <c r="I1478" s="16">
        <v>1235.75</v>
      </c>
      <c r="J1478" s="32">
        <v>1235.75</v>
      </c>
    </row>
    <row r="1479" spans="1:10" ht="28.5">
      <c r="A1479" s="33" t="s">
        <v>88</v>
      </c>
      <c r="B1479" s="17" t="s">
        <v>1795</v>
      </c>
      <c r="C1479" s="18" t="s">
        <v>0</v>
      </c>
      <c r="D1479" s="18" t="s">
        <v>1796</v>
      </c>
      <c r="E1479" s="276" t="s">
        <v>254</v>
      </c>
      <c r="F1479" s="276"/>
      <c r="G1479" s="19" t="s">
        <v>39</v>
      </c>
      <c r="H1479" s="20">
        <v>0.75080000000000002</v>
      </c>
      <c r="I1479" s="21">
        <v>32.99</v>
      </c>
      <c r="J1479" s="34">
        <v>24.76</v>
      </c>
    </row>
    <row r="1480" spans="1:10" ht="34.5" customHeight="1">
      <c r="A1480" s="33" t="s">
        <v>88</v>
      </c>
      <c r="B1480" s="17" t="s">
        <v>1797</v>
      </c>
      <c r="C1480" s="18" t="s">
        <v>0</v>
      </c>
      <c r="D1480" s="18" t="s">
        <v>1798</v>
      </c>
      <c r="E1480" s="276" t="s">
        <v>254</v>
      </c>
      <c r="F1480" s="276"/>
      <c r="G1480" s="19" t="s">
        <v>39</v>
      </c>
      <c r="H1480" s="20">
        <v>0.75080000000000002</v>
      </c>
      <c r="I1480" s="21">
        <v>27.02</v>
      </c>
      <c r="J1480" s="34">
        <v>20.28</v>
      </c>
    </row>
    <row r="1481" spans="1:10" ht="34.5" customHeight="1">
      <c r="A1481" s="39" t="s">
        <v>96</v>
      </c>
      <c r="B1481" s="23" t="s">
        <v>1799</v>
      </c>
      <c r="C1481" s="24" t="s">
        <v>0</v>
      </c>
      <c r="D1481" s="24" t="s">
        <v>1800</v>
      </c>
      <c r="E1481" s="274" t="s">
        <v>97</v>
      </c>
      <c r="F1481" s="274"/>
      <c r="G1481" s="25" t="s">
        <v>6</v>
      </c>
      <c r="H1481" s="26">
        <v>1.9199999999999998E-2</v>
      </c>
      <c r="I1481" s="27">
        <v>16.07</v>
      </c>
      <c r="J1481" s="40">
        <v>0.30854399999999998</v>
      </c>
    </row>
    <row r="1482" spans="1:10" ht="34.5" customHeight="1">
      <c r="A1482" s="39" t="s">
        <v>96</v>
      </c>
      <c r="B1482" s="23" t="s">
        <v>1801</v>
      </c>
      <c r="C1482" s="24" t="s">
        <v>0</v>
      </c>
      <c r="D1482" s="24" t="s">
        <v>1802</v>
      </c>
      <c r="E1482" s="274" t="s">
        <v>97</v>
      </c>
      <c r="F1482" s="274"/>
      <c r="G1482" s="25" t="s">
        <v>6</v>
      </c>
      <c r="H1482" s="26">
        <v>1</v>
      </c>
      <c r="I1482" s="27">
        <v>1190.4100000000001</v>
      </c>
      <c r="J1482" s="40">
        <v>1190.4100000000001</v>
      </c>
    </row>
    <row r="1483" spans="1:10">
      <c r="A1483" s="35"/>
      <c r="B1483" s="166"/>
      <c r="C1483" s="166"/>
      <c r="D1483" s="166"/>
      <c r="E1483" s="166" t="s">
        <v>90</v>
      </c>
      <c r="F1483" s="167">
        <v>35.03</v>
      </c>
      <c r="G1483" s="166" t="s">
        <v>91</v>
      </c>
      <c r="H1483" s="167">
        <v>0</v>
      </c>
      <c r="I1483" s="166" t="s">
        <v>92</v>
      </c>
      <c r="J1483" s="36">
        <v>35.03</v>
      </c>
    </row>
    <row r="1484" spans="1:10">
      <c r="A1484" s="35"/>
      <c r="B1484" s="166"/>
      <c r="C1484" s="166"/>
      <c r="D1484" s="166"/>
      <c r="E1484" s="166" t="s">
        <v>93</v>
      </c>
      <c r="F1484" s="167">
        <v>277.67</v>
      </c>
      <c r="G1484" s="166"/>
      <c r="H1484" s="265" t="s">
        <v>94</v>
      </c>
      <c r="I1484" s="265"/>
      <c r="J1484" s="36">
        <v>1513.42</v>
      </c>
    </row>
    <row r="1485" spans="1:10" ht="15.75" thickBot="1">
      <c r="A1485" s="111"/>
      <c r="B1485" s="168"/>
      <c r="C1485" s="168"/>
      <c r="D1485" s="168"/>
      <c r="E1485" s="168"/>
      <c r="F1485" s="168"/>
      <c r="G1485" s="168" t="s">
        <v>1253</v>
      </c>
      <c r="H1485" s="169" t="s">
        <v>1291</v>
      </c>
      <c r="I1485" s="168" t="s">
        <v>1255</v>
      </c>
      <c r="J1485" s="116">
        <v>1513.42</v>
      </c>
    </row>
    <row r="1486" spans="1:10" ht="15" thickTop="1">
      <c r="A1486" s="37"/>
      <c r="B1486" s="22"/>
      <c r="C1486" s="22"/>
      <c r="D1486" s="22"/>
      <c r="E1486" s="22"/>
      <c r="F1486" s="22"/>
      <c r="G1486" s="22"/>
      <c r="H1486" s="22"/>
      <c r="I1486" s="22"/>
      <c r="J1486" s="38"/>
    </row>
    <row r="1487" spans="1:10" ht="15">
      <c r="A1487" s="29" t="s">
        <v>383</v>
      </c>
      <c r="B1487" s="9" t="s">
        <v>31</v>
      </c>
      <c r="C1487" s="8" t="s">
        <v>83</v>
      </c>
      <c r="D1487" s="8" t="s">
        <v>32</v>
      </c>
      <c r="E1487" s="271" t="s">
        <v>33</v>
      </c>
      <c r="F1487" s="271"/>
      <c r="G1487" s="10" t="s">
        <v>84</v>
      </c>
      <c r="H1487" s="9" t="s">
        <v>85</v>
      </c>
      <c r="I1487" s="9" t="s">
        <v>86</v>
      </c>
      <c r="J1487" s="30" t="s">
        <v>87</v>
      </c>
    </row>
    <row r="1488" spans="1:10" ht="28.5">
      <c r="A1488" s="31" t="s">
        <v>23</v>
      </c>
      <c r="B1488" s="12" t="s">
        <v>373</v>
      </c>
      <c r="C1488" s="13" t="s">
        <v>0</v>
      </c>
      <c r="D1488" s="13" t="s">
        <v>641</v>
      </c>
      <c r="E1488" s="272" t="s">
        <v>1803</v>
      </c>
      <c r="F1488" s="272"/>
      <c r="G1488" s="14" t="s">
        <v>6</v>
      </c>
      <c r="H1488" s="15">
        <v>1</v>
      </c>
      <c r="I1488" s="16">
        <v>95.38</v>
      </c>
      <c r="J1488" s="32">
        <v>95.38</v>
      </c>
    </row>
    <row r="1489" spans="1:10" ht="28.5">
      <c r="A1489" s="33" t="s">
        <v>88</v>
      </c>
      <c r="B1489" s="17" t="s">
        <v>1797</v>
      </c>
      <c r="C1489" s="18" t="s">
        <v>0</v>
      </c>
      <c r="D1489" s="18" t="s">
        <v>1798</v>
      </c>
      <c r="E1489" s="276" t="s">
        <v>254</v>
      </c>
      <c r="F1489" s="276"/>
      <c r="G1489" s="19" t="s">
        <v>39</v>
      </c>
      <c r="H1489" s="20">
        <v>0.14849999999999999</v>
      </c>
      <c r="I1489" s="21">
        <v>27.02</v>
      </c>
      <c r="J1489" s="34">
        <v>4.01</v>
      </c>
    </row>
    <row r="1490" spans="1:10" ht="34.5" customHeight="1">
      <c r="A1490" s="33" t="s">
        <v>88</v>
      </c>
      <c r="B1490" s="17" t="s">
        <v>1795</v>
      </c>
      <c r="C1490" s="18" t="s">
        <v>0</v>
      </c>
      <c r="D1490" s="18" t="s">
        <v>1796</v>
      </c>
      <c r="E1490" s="276" t="s">
        <v>254</v>
      </c>
      <c r="F1490" s="276"/>
      <c r="G1490" s="19" t="s">
        <v>39</v>
      </c>
      <c r="H1490" s="20">
        <v>0.14849999999999999</v>
      </c>
      <c r="I1490" s="21">
        <v>32.99</v>
      </c>
      <c r="J1490" s="34">
        <v>4.8899999999999997</v>
      </c>
    </row>
    <row r="1491" spans="1:10" ht="34.5" customHeight="1">
      <c r="A1491" s="39" t="s">
        <v>96</v>
      </c>
      <c r="B1491" s="23" t="s">
        <v>1799</v>
      </c>
      <c r="C1491" s="24" t="s">
        <v>0</v>
      </c>
      <c r="D1491" s="24" t="s">
        <v>1800</v>
      </c>
      <c r="E1491" s="274" t="s">
        <v>97</v>
      </c>
      <c r="F1491" s="274"/>
      <c r="G1491" s="25" t="s">
        <v>6</v>
      </c>
      <c r="H1491" s="26">
        <v>1.32E-2</v>
      </c>
      <c r="I1491" s="27">
        <v>16.07</v>
      </c>
      <c r="J1491" s="40">
        <v>0.21212400000000001</v>
      </c>
    </row>
    <row r="1492" spans="1:10" ht="34.5" customHeight="1">
      <c r="A1492" s="39" t="s">
        <v>96</v>
      </c>
      <c r="B1492" s="23" t="s">
        <v>1804</v>
      </c>
      <c r="C1492" s="24" t="s">
        <v>0</v>
      </c>
      <c r="D1492" s="24" t="s">
        <v>1805</v>
      </c>
      <c r="E1492" s="274" t="s">
        <v>97</v>
      </c>
      <c r="F1492" s="274"/>
      <c r="G1492" s="25" t="s">
        <v>6</v>
      </c>
      <c r="H1492" s="26">
        <v>1</v>
      </c>
      <c r="I1492" s="27">
        <v>86.27</v>
      </c>
      <c r="J1492" s="40">
        <v>86.27</v>
      </c>
    </row>
    <row r="1493" spans="1:10">
      <c r="A1493" s="35"/>
      <c r="B1493" s="166"/>
      <c r="C1493" s="166"/>
      <c r="D1493" s="166"/>
      <c r="E1493" s="166" t="s">
        <v>90</v>
      </c>
      <c r="F1493" s="167">
        <v>6.92</v>
      </c>
      <c r="G1493" s="166" t="s">
        <v>91</v>
      </c>
      <c r="H1493" s="167">
        <v>0</v>
      </c>
      <c r="I1493" s="166" t="s">
        <v>92</v>
      </c>
      <c r="J1493" s="36">
        <v>6.92</v>
      </c>
    </row>
    <row r="1494" spans="1:10">
      <c r="A1494" s="35"/>
      <c r="B1494" s="166"/>
      <c r="C1494" s="166"/>
      <c r="D1494" s="166"/>
      <c r="E1494" s="166" t="s">
        <v>93</v>
      </c>
      <c r="F1494" s="167">
        <v>21.43</v>
      </c>
      <c r="G1494" s="166"/>
      <c r="H1494" s="265" t="s">
        <v>94</v>
      </c>
      <c r="I1494" s="265"/>
      <c r="J1494" s="36">
        <v>116.81</v>
      </c>
    </row>
    <row r="1495" spans="1:10" ht="15.75" thickBot="1">
      <c r="A1495" s="111"/>
      <c r="B1495" s="168"/>
      <c r="C1495" s="168"/>
      <c r="D1495" s="168"/>
      <c r="E1495" s="168"/>
      <c r="F1495" s="168"/>
      <c r="G1495" s="168" t="s">
        <v>1253</v>
      </c>
      <c r="H1495" s="169" t="s">
        <v>1237</v>
      </c>
      <c r="I1495" s="168" t="s">
        <v>1255</v>
      </c>
      <c r="J1495" s="116">
        <v>233.62</v>
      </c>
    </row>
    <row r="1496" spans="1:10" ht="15" thickTop="1">
      <c r="A1496" s="37"/>
      <c r="B1496" s="22"/>
      <c r="C1496" s="22"/>
      <c r="D1496" s="22"/>
      <c r="E1496" s="22"/>
      <c r="F1496" s="22"/>
      <c r="G1496" s="22"/>
      <c r="H1496" s="22"/>
      <c r="I1496" s="22"/>
      <c r="J1496" s="38"/>
    </row>
    <row r="1497" spans="1:10" ht="15">
      <c r="A1497" s="29" t="s">
        <v>384</v>
      </c>
      <c r="B1497" s="9" t="s">
        <v>31</v>
      </c>
      <c r="C1497" s="8" t="s">
        <v>83</v>
      </c>
      <c r="D1497" s="8" t="s">
        <v>32</v>
      </c>
      <c r="E1497" s="271" t="s">
        <v>33</v>
      </c>
      <c r="F1497" s="271"/>
      <c r="G1497" s="10" t="s">
        <v>84</v>
      </c>
      <c r="H1497" s="9" t="s">
        <v>85</v>
      </c>
      <c r="I1497" s="9" t="s">
        <v>86</v>
      </c>
      <c r="J1497" s="30" t="s">
        <v>87</v>
      </c>
    </row>
    <row r="1498" spans="1:10" ht="28.5">
      <c r="A1498" s="31" t="s">
        <v>23</v>
      </c>
      <c r="B1498" s="12" t="s">
        <v>374</v>
      </c>
      <c r="C1498" s="13" t="s">
        <v>0</v>
      </c>
      <c r="D1498" s="13" t="s">
        <v>642</v>
      </c>
      <c r="E1498" s="272" t="s">
        <v>1803</v>
      </c>
      <c r="F1498" s="272"/>
      <c r="G1498" s="14" t="s">
        <v>6</v>
      </c>
      <c r="H1498" s="15">
        <v>1</v>
      </c>
      <c r="I1498" s="16">
        <v>227.52</v>
      </c>
      <c r="J1498" s="32">
        <v>227.52</v>
      </c>
    </row>
    <row r="1499" spans="1:10" ht="28.5">
      <c r="A1499" s="33" t="s">
        <v>88</v>
      </c>
      <c r="B1499" s="17" t="s">
        <v>1795</v>
      </c>
      <c r="C1499" s="18" t="s">
        <v>0</v>
      </c>
      <c r="D1499" s="18" t="s">
        <v>1796</v>
      </c>
      <c r="E1499" s="276" t="s">
        <v>254</v>
      </c>
      <c r="F1499" s="276"/>
      <c r="G1499" s="19" t="s">
        <v>39</v>
      </c>
      <c r="H1499" s="20">
        <v>0.33979999999999999</v>
      </c>
      <c r="I1499" s="21">
        <v>32.99</v>
      </c>
      <c r="J1499" s="34">
        <v>11.21</v>
      </c>
    </row>
    <row r="1500" spans="1:10" ht="34.5" customHeight="1">
      <c r="A1500" s="33" t="s">
        <v>88</v>
      </c>
      <c r="B1500" s="17" t="s">
        <v>1797</v>
      </c>
      <c r="C1500" s="18" t="s">
        <v>0</v>
      </c>
      <c r="D1500" s="18" t="s">
        <v>1798</v>
      </c>
      <c r="E1500" s="276" t="s">
        <v>254</v>
      </c>
      <c r="F1500" s="276"/>
      <c r="G1500" s="19" t="s">
        <v>39</v>
      </c>
      <c r="H1500" s="20">
        <v>0.33979999999999999</v>
      </c>
      <c r="I1500" s="21">
        <v>27.02</v>
      </c>
      <c r="J1500" s="34">
        <v>9.18</v>
      </c>
    </row>
    <row r="1501" spans="1:10" ht="34.5" customHeight="1">
      <c r="A1501" s="39" t="s">
        <v>96</v>
      </c>
      <c r="B1501" s="23" t="s">
        <v>1799</v>
      </c>
      <c r="C1501" s="24" t="s">
        <v>0</v>
      </c>
      <c r="D1501" s="24" t="s">
        <v>1800</v>
      </c>
      <c r="E1501" s="274" t="s">
        <v>97</v>
      </c>
      <c r="F1501" s="274"/>
      <c r="G1501" s="25" t="s">
        <v>6</v>
      </c>
      <c r="H1501" s="26">
        <v>2.4E-2</v>
      </c>
      <c r="I1501" s="27">
        <v>16.07</v>
      </c>
      <c r="J1501" s="40">
        <v>0.38568000000000002</v>
      </c>
    </row>
    <row r="1502" spans="1:10" ht="34.5" customHeight="1">
      <c r="A1502" s="39" t="s">
        <v>96</v>
      </c>
      <c r="B1502" s="23" t="s">
        <v>1806</v>
      </c>
      <c r="C1502" s="24" t="s">
        <v>0</v>
      </c>
      <c r="D1502" s="24" t="s">
        <v>1807</v>
      </c>
      <c r="E1502" s="274" t="s">
        <v>97</v>
      </c>
      <c r="F1502" s="274"/>
      <c r="G1502" s="25" t="s">
        <v>6</v>
      </c>
      <c r="H1502" s="26">
        <v>1</v>
      </c>
      <c r="I1502" s="27">
        <v>206.75</v>
      </c>
      <c r="J1502" s="40">
        <v>206.75</v>
      </c>
    </row>
    <row r="1503" spans="1:10">
      <c r="A1503" s="35"/>
      <c r="B1503" s="166"/>
      <c r="C1503" s="166"/>
      <c r="D1503" s="166"/>
      <c r="E1503" s="166" t="s">
        <v>90</v>
      </c>
      <c r="F1503" s="167">
        <v>15.85</v>
      </c>
      <c r="G1503" s="166" t="s">
        <v>91</v>
      </c>
      <c r="H1503" s="167">
        <v>0</v>
      </c>
      <c r="I1503" s="166" t="s">
        <v>92</v>
      </c>
      <c r="J1503" s="36">
        <v>15.85</v>
      </c>
    </row>
    <row r="1504" spans="1:10">
      <c r="A1504" s="35"/>
      <c r="B1504" s="166"/>
      <c r="C1504" s="166"/>
      <c r="D1504" s="166"/>
      <c r="E1504" s="166" t="s">
        <v>93</v>
      </c>
      <c r="F1504" s="167">
        <v>51.12</v>
      </c>
      <c r="G1504" s="166"/>
      <c r="H1504" s="265" t="s">
        <v>94</v>
      </c>
      <c r="I1504" s="265"/>
      <c r="J1504" s="36">
        <v>278.64</v>
      </c>
    </row>
    <row r="1505" spans="1:10" ht="15.75" thickBot="1">
      <c r="A1505" s="111"/>
      <c r="B1505" s="168"/>
      <c r="C1505" s="168"/>
      <c r="D1505" s="168"/>
      <c r="E1505" s="168"/>
      <c r="F1505" s="168"/>
      <c r="G1505" s="168" t="s">
        <v>1253</v>
      </c>
      <c r="H1505" s="169" t="s">
        <v>1237</v>
      </c>
      <c r="I1505" s="168" t="s">
        <v>1255</v>
      </c>
      <c r="J1505" s="116">
        <v>557.28</v>
      </c>
    </row>
    <row r="1506" spans="1:10" ht="15" thickTop="1">
      <c r="A1506" s="37"/>
      <c r="B1506" s="22"/>
      <c r="C1506" s="22"/>
      <c r="D1506" s="22"/>
      <c r="E1506" s="22"/>
      <c r="F1506" s="22"/>
      <c r="G1506" s="22"/>
      <c r="H1506" s="22"/>
      <c r="I1506" s="22"/>
      <c r="J1506" s="38"/>
    </row>
    <row r="1507" spans="1:10" ht="15">
      <c r="A1507" s="29" t="s">
        <v>385</v>
      </c>
      <c r="B1507" s="9" t="s">
        <v>31</v>
      </c>
      <c r="C1507" s="8" t="s">
        <v>83</v>
      </c>
      <c r="D1507" s="8" t="s">
        <v>32</v>
      </c>
      <c r="E1507" s="271" t="s">
        <v>33</v>
      </c>
      <c r="F1507" s="271"/>
      <c r="G1507" s="10" t="s">
        <v>84</v>
      </c>
      <c r="H1507" s="9" t="s">
        <v>85</v>
      </c>
      <c r="I1507" s="9" t="s">
        <v>86</v>
      </c>
      <c r="J1507" s="30" t="s">
        <v>87</v>
      </c>
    </row>
    <row r="1508" spans="1:10" ht="28.5">
      <c r="A1508" s="31" t="s">
        <v>23</v>
      </c>
      <c r="B1508" s="12" t="s">
        <v>643</v>
      </c>
      <c r="C1508" s="13" t="s">
        <v>0</v>
      </c>
      <c r="D1508" s="13" t="s">
        <v>644</v>
      </c>
      <c r="E1508" s="272" t="s">
        <v>1803</v>
      </c>
      <c r="F1508" s="272"/>
      <c r="G1508" s="14" t="s">
        <v>6</v>
      </c>
      <c r="H1508" s="15">
        <v>1</v>
      </c>
      <c r="I1508" s="16">
        <v>553.82000000000005</v>
      </c>
      <c r="J1508" s="32">
        <v>553.82000000000005</v>
      </c>
    </row>
    <row r="1509" spans="1:10" ht="28.5">
      <c r="A1509" s="33" t="s">
        <v>88</v>
      </c>
      <c r="B1509" s="17" t="s">
        <v>1797</v>
      </c>
      <c r="C1509" s="18" t="s">
        <v>0</v>
      </c>
      <c r="D1509" s="18" t="s">
        <v>1798</v>
      </c>
      <c r="E1509" s="276" t="s">
        <v>254</v>
      </c>
      <c r="F1509" s="276"/>
      <c r="G1509" s="19" t="s">
        <v>39</v>
      </c>
      <c r="H1509" s="20">
        <v>0.56950000000000001</v>
      </c>
      <c r="I1509" s="21">
        <v>27.02</v>
      </c>
      <c r="J1509" s="34">
        <v>15.38</v>
      </c>
    </row>
    <row r="1510" spans="1:10" ht="28.5">
      <c r="A1510" s="33" t="s">
        <v>88</v>
      </c>
      <c r="B1510" s="17" t="s">
        <v>1795</v>
      </c>
      <c r="C1510" s="18" t="s">
        <v>0</v>
      </c>
      <c r="D1510" s="18" t="s">
        <v>1796</v>
      </c>
      <c r="E1510" s="276" t="s">
        <v>254</v>
      </c>
      <c r="F1510" s="276"/>
      <c r="G1510" s="19" t="s">
        <v>39</v>
      </c>
      <c r="H1510" s="20">
        <v>0.56950000000000001</v>
      </c>
      <c r="I1510" s="21">
        <v>32.99</v>
      </c>
      <c r="J1510" s="34">
        <v>18.78</v>
      </c>
    </row>
    <row r="1511" spans="1:10" ht="34.5" customHeight="1">
      <c r="A1511" s="39" t="s">
        <v>96</v>
      </c>
      <c r="B1511" s="23" t="s">
        <v>1808</v>
      </c>
      <c r="C1511" s="24" t="s">
        <v>0</v>
      </c>
      <c r="D1511" s="24" t="s">
        <v>1809</v>
      </c>
      <c r="E1511" s="274" t="s">
        <v>97</v>
      </c>
      <c r="F1511" s="274"/>
      <c r="G1511" s="25" t="s">
        <v>6</v>
      </c>
      <c r="H1511" s="26">
        <v>1</v>
      </c>
      <c r="I1511" s="27">
        <v>519.1</v>
      </c>
      <c r="J1511" s="40">
        <v>519.1</v>
      </c>
    </row>
    <row r="1512" spans="1:10" ht="34.5" customHeight="1">
      <c r="A1512" s="39" t="s">
        <v>96</v>
      </c>
      <c r="B1512" s="23" t="s">
        <v>1799</v>
      </c>
      <c r="C1512" s="24" t="s">
        <v>0</v>
      </c>
      <c r="D1512" s="24" t="s">
        <v>1800</v>
      </c>
      <c r="E1512" s="274" t="s">
        <v>97</v>
      </c>
      <c r="F1512" s="274"/>
      <c r="G1512" s="25" t="s">
        <v>6</v>
      </c>
      <c r="H1512" s="26">
        <v>3.5400000000000001E-2</v>
      </c>
      <c r="I1512" s="27">
        <v>16.07</v>
      </c>
      <c r="J1512" s="40">
        <v>0.56887799999999999</v>
      </c>
    </row>
    <row r="1513" spans="1:10">
      <c r="A1513" s="35"/>
      <c r="B1513" s="166"/>
      <c r="C1513" s="166"/>
      <c r="D1513" s="166"/>
      <c r="E1513" s="166" t="s">
        <v>90</v>
      </c>
      <c r="F1513" s="167">
        <v>26.56</v>
      </c>
      <c r="G1513" s="166" t="s">
        <v>91</v>
      </c>
      <c r="H1513" s="167">
        <v>0</v>
      </c>
      <c r="I1513" s="166" t="s">
        <v>92</v>
      </c>
      <c r="J1513" s="36">
        <v>26.56</v>
      </c>
    </row>
    <row r="1514" spans="1:10">
      <c r="A1514" s="35"/>
      <c r="B1514" s="166"/>
      <c r="C1514" s="166"/>
      <c r="D1514" s="166"/>
      <c r="E1514" s="166" t="s">
        <v>93</v>
      </c>
      <c r="F1514" s="167">
        <v>124.44</v>
      </c>
      <c r="G1514" s="166"/>
      <c r="H1514" s="265" t="s">
        <v>94</v>
      </c>
      <c r="I1514" s="265"/>
      <c r="J1514" s="36">
        <v>678.26</v>
      </c>
    </row>
    <row r="1515" spans="1:10" ht="15.75" thickBot="1">
      <c r="A1515" s="111"/>
      <c r="B1515" s="168"/>
      <c r="C1515" s="168"/>
      <c r="D1515" s="168"/>
      <c r="E1515" s="168"/>
      <c r="F1515" s="168"/>
      <c r="G1515" s="168" t="s">
        <v>1253</v>
      </c>
      <c r="H1515" s="169" t="s">
        <v>1810</v>
      </c>
      <c r="I1515" s="168" t="s">
        <v>1255</v>
      </c>
      <c r="J1515" s="116">
        <v>8139.12</v>
      </c>
    </row>
    <row r="1516" spans="1:10" ht="15" thickTop="1">
      <c r="A1516" s="37"/>
      <c r="B1516" s="22"/>
      <c r="C1516" s="22"/>
      <c r="D1516" s="22"/>
      <c r="E1516" s="22"/>
      <c r="F1516" s="22"/>
      <c r="G1516" s="22"/>
      <c r="H1516" s="22"/>
      <c r="I1516" s="22"/>
      <c r="J1516" s="38"/>
    </row>
    <row r="1517" spans="1:10" ht="15">
      <c r="A1517" s="29" t="s">
        <v>386</v>
      </c>
      <c r="B1517" s="9" t="s">
        <v>31</v>
      </c>
      <c r="C1517" s="8" t="s">
        <v>83</v>
      </c>
      <c r="D1517" s="8" t="s">
        <v>32</v>
      </c>
      <c r="E1517" s="271" t="s">
        <v>33</v>
      </c>
      <c r="F1517" s="271"/>
      <c r="G1517" s="10" t="s">
        <v>84</v>
      </c>
      <c r="H1517" s="9" t="s">
        <v>85</v>
      </c>
      <c r="I1517" s="9" t="s">
        <v>86</v>
      </c>
      <c r="J1517" s="30" t="s">
        <v>87</v>
      </c>
    </row>
    <row r="1518" spans="1:10" ht="28.5">
      <c r="A1518" s="31" t="s">
        <v>23</v>
      </c>
      <c r="B1518" s="12" t="s">
        <v>645</v>
      </c>
      <c r="C1518" s="13" t="s">
        <v>0</v>
      </c>
      <c r="D1518" s="13" t="s">
        <v>646</v>
      </c>
      <c r="E1518" s="272" t="s">
        <v>1803</v>
      </c>
      <c r="F1518" s="272"/>
      <c r="G1518" s="14" t="s">
        <v>6</v>
      </c>
      <c r="H1518" s="15">
        <v>1</v>
      </c>
      <c r="I1518" s="16">
        <v>61.42</v>
      </c>
      <c r="J1518" s="32">
        <v>61.42</v>
      </c>
    </row>
    <row r="1519" spans="1:10" ht="28.5">
      <c r="A1519" s="33" t="s">
        <v>88</v>
      </c>
      <c r="B1519" s="17" t="s">
        <v>1797</v>
      </c>
      <c r="C1519" s="18" t="s">
        <v>0</v>
      </c>
      <c r="D1519" s="18" t="s">
        <v>1798</v>
      </c>
      <c r="E1519" s="276" t="s">
        <v>254</v>
      </c>
      <c r="F1519" s="276"/>
      <c r="G1519" s="19" t="s">
        <v>39</v>
      </c>
      <c r="H1519" s="20">
        <v>0.11020000000000001</v>
      </c>
      <c r="I1519" s="21">
        <v>27.02</v>
      </c>
      <c r="J1519" s="34">
        <v>2.97</v>
      </c>
    </row>
    <row r="1520" spans="1:10" ht="28.5">
      <c r="A1520" s="33" t="s">
        <v>88</v>
      </c>
      <c r="B1520" s="17" t="s">
        <v>1795</v>
      </c>
      <c r="C1520" s="18" t="s">
        <v>0</v>
      </c>
      <c r="D1520" s="18" t="s">
        <v>1796</v>
      </c>
      <c r="E1520" s="276" t="s">
        <v>254</v>
      </c>
      <c r="F1520" s="276"/>
      <c r="G1520" s="19" t="s">
        <v>39</v>
      </c>
      <c r="H1520" s="20">
        <v>0.11020000000000001</v>
      </c>
      <c r="I1520" s="21">
        <v>32.99</v>
      </c>
      <c r="J1520" s="34">
        <v>3.63</v>
      </c>
    </row>
    <row r="1521" spans="1:10" ht="34.5" customHeight="1">
      <c r="A1521" s="39" t="s">
        <v>96</v>
      </c>
      <c r="B1521" s="23" t="s">
        <v>1799</v>
      </c>
      <c r="C1521" s="24" t="s">
        <v>0</v>
      </c>
      <c r="D1521" s="24" t="s">
        <v>1800</v>
      </c>
      <c r="E1521" s="274" t="s">
        <v>97</v>
      </c>
      <c r="F1521" s="274"/>
      <c r="G1521" s="25" t="s">
        <v>6</v>
      </c>
      <c r="H1521" s="26">
        <v>1.06E-2</v>
      </c>
      <c r="I1521" s="27">
        <v>16.07</v>
      </c>
      <c r="J1521" s="40">
        <v>0.17034199999999999</v>
      </c>
    </row>
    <row r="1522" spans="1:10" ht="34.5" customHeight="1">
      <c r="A1522" s="39" t="s">
        <v>96</v>
      </c>
      <c r="B1522" s="23" t="s">
        <v>1811</v>
      </c>
      <c r="C1522" s="24" t="s">
        <v>0</v>
      </c>
      <c r="D1522" s="24" t="s">
        <v>1812</v>
      </c>
      <c r="E1522" s="274" t="s">
        <v>97</v>
      </c>
      <c r="F1522" s="274"/>
      <c r="G1522" s="25" t="s">
        <v>6</v>
      </c>
      <c r="H1522" s="26">
        <v>1</v>
      </c>
      <c r="I1522" s="27">
        <v>54.65</v>
      </c>
      <c r="J1522" s="40">
        <v>54.65</v>
      </c>
    </row>
    <row r="1523" spans="1:10">
      <c r="A1523" s="35"/>
      <c r="B1523" s="166"/>
      <c r="C1523" s="166"/>
      <c r="D1523" s="166"/>
      <c r="E1523" s="166" t="s">
        <v>90</v>
      </c>
      <c r="F1523" s="167">
        <v>5.14</v>
      </c>
      <c r="G1523" s="166" t="s">
        <v>91</v>
      </c>
      <c r="H1523" s="167">
        <v>0</v>
      </c>
      <c r="I1523" s="166" t="s">
        <v>92</v>
      </c>
      <c r="J1523" s="36">
        <v>5.14</v>
      </c>
    </row>
    <row r="1524" spans="1:10">
      <c r="A1524" s="35"/>
      <c r="B1524" s="166"/>
      <c r="C1524" s="166"/>
      <c r="D1524" s="166"/>
      <c r="E1524" s="166" t="s">
        <v>93</v>
      </c>
      <c r="F1524" s="167">
        <v>13.8</v>
      </c>
      <c r="G1524" s="166"/>
      <c r="H1524" s="265" t="s">
        <v>94</v>
      </c>
      <c r="I1524" s="265"/>
      <c r="J1524" s="36">
        <v>75.22</v>
      </c>
    </row>
    <row r="1525" spans="1:10" ht="15.75" thickBot="1">
      <c r="A1525" s="111"/>
      <c r="B1525" s="168"/>
      <c r="C1525" s="168"/>
      <c r="D1525" s="168"/>
      <c r="E1525" s="168"/>
      <c r="F1525" s="168"/>
      <c r="G1525" s="168" t="s">
        <v>1253</v>
      </c>
      <c r="H1525" s="169" t="s">
        <v>1237</v>
      </c>
      <c r="I1525" s="168" t="s">
        <v>1255</v>
      </c>
      <c r="J1525" s="116">
        <v>150.44</v>
      </c>
    </row>
    <row r="1526" spans="1:10" ht="15" thickTop="1">
      <c r="A1526" s="37"/>
      <c r="B1526" s="22"/>
      <c r="C1526" s="22"/>
      <c r="D1526" s="22"/>
      <c r="E1526" s="22"/>
      <c r="F1526" s="22"/>
      <c r="G1526" s="22"/>
      <c r="H1526" s="22"/>
      <c r="I1526" s="22"/>
      <c r="J1526" s="38"/>
    </row>
    <row r="1527" spans="1:10" ht="15">
      <c r="A1527" s="29" t="s">
        <v>387</v>
      </c>
      <c r="B1527" s="9" t="s">
        <v>31</v>
      </c>
      <c r="C1527" s="8" t="s">
        <v>83</v>
      </c>
      <c r="D1527" s="8" t="s">
        <v>32</v>
      </c>
      <c r="E1527" s="271" t="s">
        <v>33</v>
      </c>
      <c r="F1527" s="271"/>
      <c r="G1527" s="10" t="s">
        <v>84</v>
      </c>
      <c r="H1527" s="9" t="s">
        <v>85</v>
      </c>
      <c r="I1527" s="9" t="s">
        <v>86</v>
      </c>
      <c r="J1527" s="30" t="s">
        <v>87</v>
      </c>
    </row>
    <row r="1528" spans="1:10" ht="42.75">
      <c r="A1528" s="31" t="s">
        <v>23</v>
      </c>
      <c r="B1528" s="12" t="s">
        <v>376</v>
      </c>
      <c r="C1528" s="13" t="s">
        <v>0</v>
      </c>
      <c r="D1528" s="13" t="s">
        <v>647</v>
      </c>
      <c r="E1528" s="272" t="s">
        <v>1803</v>
      </c>
      <c r="F1528" s="272"/>
      <c r="G1528" s="14" t="s">
        <v>6</v>
      </c>
      <c r="H1528" s="15">
        <v>1</v>
      </c>
      <c r="I1528" s="16">
        <v>260.10000000000002</v>
      </c>
      <c r="J1528" s="32">
        <v>260.10000000000002</v>
      </c>
    </row>
    <row r="1529" spans="1:10" ht="28.5">
      <c r="A1529" s="33" t="s">
        <v>88</v>
      </c>
      <c r="B1529" s="17" t="s">
        <v>1797</v>
      </c>
      <c r="C1529" s="18" t="s">
        <v>0</v>
      </c>
      <c r="D1529" s="18" t="s">
        <v>1798</v>
      </c>
      <c r="E1529" s="276" t="s">
        <v>254</v>
      </c>
      <c r="F1529" s="276"/>
      <c r="G1529" s="19" t="s">
        <v>39</v>
      </c>
      <c r="H1529" s="20">
        <v>0.37430000000000002</v>
      </c>
      <c r="I1529" s="21">
        <v>27.02</v>
      </c>
      <c r="J1529" s="34">
        <v>10.11</v>
      </c>
    </row>
    <row r="1530" spans="1:10" ht="34.5" customHeight="1">
      <c r="A1530" s="33" t="s">
        <v>88</v>
      </c>
      <c r="B1530" s="17" t="s">
        <v>1795</v>
      </c>
      <c r="C1530" s="18" t="s">
        <v>0</v>
      </c>
      <c r="D1530" s="18" t="s">
        <v>1796</v>
      </c>
      <c r="E1530" s="276" t="s">
        <v>254</v>
      </c>
      <c r="F1530" s="276"/>
      <c r="G1530" s="19" t="s">
        <v>39</v>
      </c>
      <c r="H1530" s="20">
        <v>0.37430000000000002</v>
      </c>
      <c r="I1530" s="21">
        <v>32.99</v>
      </c>
      <c r="J1530" s="34">
        <v>12.34</v>
      </c>
    </row>
    <row r="1531" spans="1:10" ht="34.5" customHeight="1">
      <c r="A1531" s="39" t="s">
        <v>96</v>
      </c>
      <c r="B1531" s="23" t="s">
        <v>1813</v>
      </c>
      <c r="C1531" s="24" t="s">
        <v>0</v>
      </c>
      <c r="D1531" s="24" t="s">
        <v>1814</v>
      </c>
      <c r="E1531" s="274" t="s">
        <v>97</v>
      </c>
      <c r="F1531" s="274"/>
      <c r="G1531" s="25" t="s">
        <v>6</v>
      </c>
      <c r="H1531" s="26">
        <v>1</v>
      </c>
      <c r="I1531" s="27">
        <v>237.35</v>
      </c>
      <c r="J1531" s="40">
        <v>237.35</v>
      </c>
    </row>
    <row r="1532" spans="1:10" ht="34.5" customHeight="1">
      <c r="A1532" s="39" t="s">
        <v>96</v>
      </c>
      <c r="B1532" s="23" t="s">
        <v>1799</v>
      </c>
      <c r="C1532" s="24" t="s">
        <v>0</v>
      </c>
      <c r="D1532" s="24" t="s">
        <v>1800</v>
      </c>
      <c r="E1532" s="274" t="s">
        <v>97</v>
      </c>
      <c r="F1532" s="274"/>
      <c r="G1532" s="25" t="s">
        <v>6</v>
      </c>
      <c r="H1532" s="26">
        <v>1.9199999999999998E-2</v>
      </c>
      <c r="I1532" s="27">
        <v>16.07</v>
      </c>
      <c r="J1532" s="40">
        <v>0.30854399999999998</v>
      </c>
    </row>
    <row r="1533" spans="1:10">
      <c r="A1533" s="35"/>
      <c r="B1533" s="166"/>
      <c r="C1533" s="166"/>
      <c r="D1533" s="166"/>
      <c r="E1533" s="166" t="s">
        <v>90</v>
      </c>
      <c r="F1533" s="167">
        <v>17.46</v>
      </c>
      <c r="G1533" s="166" t="s">
        <v>91</v>
      </c>
      <c r="H1533" s="167">
        <v>0</v>
      </c>
      <c r="I1533" s="166" t="s">
        <v>92</v>
      </c>
      <c r="J1533" s="36">
        <v>17.46</v>
      </c>
    </row>
    <row r="1534" spans="1:10">
      <c r="A1534" s="35"/>
      <c r="B1534" s="166"/>
      <c r="C1534" s="166"/>
      <c r="D1534" s="166"/>
      <c r="E1534" s="166" t="s">
        <v>93</v>
      </c>
      <c r="F1534" s="167">
        <v>58.44</v>
      </c>
      <c r="G1534" s="166"/>
      <c r="H1534" s="265" t="s">
        <v>94</v>
      </c>
      <c r="I1534" s="265"/>
      <c r="J1534" s="36">
        <v>318.54000000000002</v>
      </c>
    </row>
    <row r="1535" spans="1:10" ht="15.75" thickBot="1">
      <c r="A1535" s="111"/>
      <c r="B1535" s="168"/>
      <c r="C1535" s="168"/>
      <c r="D1535" s="168"/>
      <c r="E1535" s="168"/>
      <c r="F1535" s="168"/>
      <c r="G1535" s="168" t="s">
        <v>1253</v>
      </c>
      <c r="H1535" s="169" t="s">
        <v>1815</v>
      </c>
      <c r="I1535" s="168" t="s">
        <v>1255</v>
      </c>
      <c r="J1535" s="116">
        <v>11148.9</v>
      </c>
    </row>
    <row r="1536" spans="1:10" ht="15" thickTop="1">
      <c r="A1536" s="37"/>
      <c r="B1536" s="22"/>
      <c r="C1536" s="22"/>
      <c r="D1536" s="22"/>
      <c r="E1536" s="22"/>
      <c r="F1536" s="22"/>
      <c r="G1536" s="22"/>
      <c r="H1536" s="22"/>
      <c r="I1536" s="22"/>
      <c r="J1536" s="38"/>
    </row>
    <row r="1537" spans="1:10" ht="15">
      <c r="A1537" s="29" t="s">
        <v>388</v>
      </c>
      <c r="B1537" s="9" t="s">
        <v>31</v>
      </c>
      <c r="C1537" s="8" t="s">
        <v>83</v>
      </c>
      <c r="D1537" s="8" t="s">
        <v>32</v>
      </c>
      <c r="E1537" s="271" t="s">
        <v>33</v>
      </c>
      <c r="F1537" s="271"/>
      <c r="G1537" s="10" t="s">
        <v>84</v>
      </c>
      <c r="H1537" s="9" t="s">
        <v>85</v>
      </c>
      <c r="I1537" s="9" t="s">
        <v>86</v>
      </c>
      <c r="J1537" s="30" t="s">
        <v>87</v>
      </c>
    </row>
    <row r="1538" spans="1:10" ht="42.75">
      <c r="A1538" s="31" t="s">
        <v>23</v>
      </c>
      <c r="B1538" s="12" t="s">
        <v>377</v>
      </c>
      <c r="C1538" s="13" t="s">
        <v>0</v>
      </c>
      <c r="D1538" s="13" t="s">
        <v>648</v>
      </c>
      <c r="E1538" s="272" t="s">
        <v>1803</v>
      </c>
      <c r="F1538" s="272"/>
      <c r="G1538" s="14" t="s">
        <v>6</v>
      </c>
      <c r="H1538" s="15">
        <v>1</v>
      </c>
      <c r="I1538" s="16">
        <v>146.76</v>
      </c>
      <c r="J1538" s="32">
        <v>146.76</v>
      </c>
    </row>
    <row r="1539" spans="1:10" ht="28.5">
      <c r="A1539" s="33" t="s">
        <v>88</v>
      </c>
      <c r="B1539" s="17" t="s">
        <v>1795</v>
      </c>
      <c r="C1539" s="18" t="s">
        <v>0</v>
      </c>
      <c r="D1539" s="18" t="s">
        <v>1796</v>
      </c>
      <c r="E1539" s="276" t="s">
        <v>254</v>
      </c>
      <c r="F1539" s="276"/>
      <c r="G1539" s="19" t="s">
        <v>39</v>
      </c>
      <c r="H1539" s="20">
        <v>0.22120000000000001</v>
      </c>
      <c r="I1539" s="21">
        <v>32.99</v>
      </c>
      <c r="J1539" s="34">
        <v>7.29</v>
      </c>
    </row>
    <row r="1540" spans="1:10" ht="28.5">
      <c r="A1540" s="33" t="s">
        <v>88</v>
      </c>
      <c r="B1540" s="17" t="s">
        <v>1797</v>
      </c>
      <c r="C1540" s="18" t="s">
        <v>0</v>
      </c>
      <c r="D1540" s="18" t="s">
        <v>1798</v>
      </c>
      <c r="E1540" s="276" t="s">
        <v>254</v>
      </c>
      <c r="F1540" s="276"/>
      <c r="G1540" s="19" t="s">
        <v>39</v>
      </c>
      <c r="H1540" s="20">
        <v>0.22120000000000001</v>
      </c>
      <c r="I1540" s="21">
        <v>27.02</v>
      </c>
      <c r="J1540" s="34">
        <v>5.97</v>
      </c>
    </row>
    <row r="1541" spans="1:10" ht="34.5" customHeight="1">
      <c r="A1541" s="39" t="s">
        <v>96</v>
      </c>
      <c r="B1541" s="23" t="s">
        <v>1816</v>
      </c>
      <c r="C1541" s="24" t="s">
        <v>0</v>
      </c>
      <c r="D1541" s="24" t="s">
        <v>1817</v>
      </c>
      <c r="E1541" s="274" t="s">
        <v>97</v>
      </c>
      <c r="F1541" s="274"/>
      <c r="G1541" s="25" t="s">
        <v>6</v>
      </c>
      <c r="H1541" s="26">
        <v>1</v>
      </c>
      <c r="I1541" s="27">
        <v>133.33000000000001</v>
      </c>
      <c r="J1541" s="40">
        <v>133.33000000000001</v>
      </c>
    </row>
    <row r="1542" spans="1:10" ht="34.5" customHeight="1">
      <c r="A1542" s="39" t="s">
        <v>96</v>
      </c>
      <c r="B1542" s="23" t="s">
        <v>1799</v>
      </c>
      <c r="C1542" s="24" t="s">
        <v>0</v>
      </c>
      <c r="D1542" s="24" t="s">
        <v>1800</v>
      </c>
      <c r="E1542" s="274" t="s">
        <v>97</v>
      </c>
      <c r="F1542" s="274"/>
      <c r="G1542" s="25" t="s">
        <v>6</v>
      </c>
      <c r="H1542" s="26">
        <v>1.06E-2</v>
      </c>
      <c r="I1542" s="27">
        <v>16.07</v>
      </c>
      <c r="J1542" s="40">
        <v>0.17034199999999999</v>
      </c>
    </row>
    <row r="1543" spans="1:10">
      <c r="A1543" s="35"/>
      <c r="B1543" s="166"/>
      <c r="C1543" s="166"/>
      <c r="D1543" s="166"/>
      <c r="E1543" s="166" t="s">
        <v>90</v>
      </c>
      <c r="F1543" s="167">
        <v>10.32</v>
      </c>
      <c r="G1543" s="166" t="s">
        <v>91</v>
      </c>
      <c r="H1543" s="167">
        <v>0</v>
      </c>
      <c r="I1543" s="166" t="s">
        <v>92</v>
      </c>
      <c r="J1543" s="36">
        <v>10.32</v>
      </c>
    </row>
    <row r="1544" spans="1:10">
      <c r="A1544" s="35"/>
      <c r="B1544" s="166"/>
      <c r="C1544" s="166"/>
      <c r="D1544" s="166"/>
      <c r="E1544" s="166" t="s">
        <v>93</v>
      </c>
      <c r="F1544" s="167">
        <v>32.979999999999997</v>
      </c>
      <c r="G1544" s="166"/>
      <c r="H1544" s="265" t="s">
        <v>94</v>
      </c>
      <c r="I1544" s="265"/>
      <c r="J1544" s="36">
        <v>179.74</v>
      </c>
    </row>
    <row r="1545" spans="1:10" ht="15.75" thickBot="1">
      <c r="A1545" s="111"/>
      <c r="B1545" s="168"/>
      <c r="C1545" s="168"/>
      <c r="D1545" s="168"/>
      <c r="E1545" s="168"/>
      <c r="F1545" s="168"/>
      <c r="G1545" s="168" t="s">
        <v>1253</v>
      </c>
      <c r="H1545" s="169" t="s">
        <v>1818</v>
      </c>
      <c r="I1545" s="168" t="s">
        <v>1255</v>
      </c>
      <c r="J1545" s="116">
        <v>4493.5</v>
      </c>
    </row>
    <row r="1546" spans="1:10" ht="15" thickTop="1">
      <c r="A1546" s="37"/>
      <c r="B1546" s="22"/>
      <c r="C1546" s="22"/>
      <c r="D1546" s="22"/>
      <c r="E1546" s="22"/>
      <c r="F1546" s="22"/>
      <c r="G1546" s="22"/>
      <c r="H1546" s="22"/>
      <c r="I1546" s="22"/>
      <c r="J1546" s="38"/>
    </row>
    <row r="1547" spans="1:10" ht="15">
      <c r="A1547" s="29" t="s">
        <v>389</v>
      </c>
      <c r="B1547" s="9" t="s">
        <v>31</v>
      </c>
      <c r="C1547" s="8" t="s">
        <v>83</v>
      </c>
      <c r="D1547" s="8" t="s">
        <v>32</v>
      </c>
      <c r="E1547" s="271" t="s">
        <v>33</v>
      </c>
      <c r="F1547" s="271"/>
      <c r="G1547" s="10" t="s">
        <v>84</v>
      </c>
      <c r="H1547" s="9" t="s">
        <v>85</v>
      </c>
      <c r="I1547" s="9" t="s">
        <v>86</v>
      </c>
      <c r="J1547" s="30" t="s">
        <v>87</v>
      </c>
    </row>
    <row r="1548" spans="1:10" ht="28.5">
      <c r="A1548" s="31" t="s">
        <v>23</v>
      </c>
      <c r="B1548" s="12" t="s">
        <v>649</v>
      </c>
      <c r="C1548" s="13" t="s">
        <v>0</v>
      </c>
      <c r="D1548" s="13" t="s">
        <v>650</v>
      </c>
      <c r="E1548" s="272" t="s">
        <v>1803</v>
      </c>
      <c r="F1548" s="272"/>
      <c r="G1548" s="14" t="s">
        <v>6</v>
      </c>
      <c r="H1548" s="15">
        <v>1</v>
      </c>
      <c r="I1548" s="16">
        <v>20.8</v>
      </c>
      <c r="J1548" s="32">
        <v>20.8</v>
      </c>
    </row>
    <row r="1549" spans="1:10" ht="28.5">
      <c r="A1549" s="33" t="s">
        <v>88</v>
      </c>
      <c r="B1549" s="17" t="s">
        <v>1797</v>
      </c>
      <c r="C1549" s="18" t="s">
        <v>0</v>
      </c>
      <c r="D1549" s="18" t="s">
        <v>1798</v>
      </c>
      <c r="E1549" s="276" t="s">
        <v>254</v>
      </c>
      <c r="F1549" s="276"/>
      <c r="G1549" s="19" t="s">
        <v>39</v>
      </c>
      <c r="H1549" s="20">
        <v>0.11020000000000001</v>
      </c>
      <c r="I1549" s="21">
        <v>27.02</v>
      </c>
      <c r="J1549" s="34">
        <v>2.97</v>
      </c>
    </row>
    <row r="1550" spans="1:10" ht="34.5" customHeight="1">
      <c r="A1550" s="33" t="s">
        <v>88</v>
      </c>
      <c r="B1550" s="17" t="s">
        <v>1795</v>
      </c>
      <c r="C1550" s="18" t="s">
        <v>0</v>
      </c>
      <c r="D1550" s="18" t="s">
        <v>1796</v>
      </c>
      <c r="E1550" s="276" t="s">
        <v>254</v>
      </c>
      <c r="F1550" s="276"/>
      <c r="G1550" s="19" t="s">
        <v>39</v>
      </c>
      <c r="H1550" s="20">
        <v>0.11020000000000001</v>
      </c>
      <c r="I1550" s="21">
        <v>32.99</v>
      </c>
      <c r="J1550" s="34">
        <v>3.63</v>
      </c>
    </row>
    <row r="1551" spans="1:10" ht="34.5" customHeight="1">
      <c r="A1551" s="39" t="s">
        <v>96</v>
      </c>
      <c r="B1551" s="23" t="s">
        <v>1819</v>
      </c>
      <c r="C1551" s="24" t="s">
        <v>0</v>
      </c>
      <c r="D1551" s="24" t="s">
        <v>1820</v>
      </c>
      <c r="E1551" s="274" t="s">
        <v>97</v>
      </c>
      <c r="F1551" s="274"/>
      <c r="G1551" s="25" t="s">
        <v>6</v>
      </c>
      <c r="H1551" s="26">
        <v>1</v>
      </c>
      <c r="I1551" s="27">
        <v>14.03</v>
      </c>
      <c r="J1551" s="40">
        <v>14.03</v>
      </c>
    </row>
    <row r="1552" spans="1:10" ht="34.5" customHeight="1">
      <c r="A1552" s="39" t="s">
        <v>96</v>
      </c>
      <c r="B1552" s="23" t="s">
        <v>1799</v>
      </c>
      <c r="C1552" s="24" t="s">
        <v>0</v>
      </c>
      <c r="D1552" s="24" t="s">
        <v>1800</v>
      </c>
      <c r="E1552" s="274" t="s">
        <v>97</v>
      </c>
      <c r="F1552" s="274"/>
      <c r="G1552" s="25" t="s">
        <v>6</v>
      </c>
      <c r="H1552" s="26">
        <v>1.06E-2</v>
      </c>
      <c r="I1552" s="27">
        <v>16.07</v>
      </c>
      <c r="J1552" s="40">
        <v>0.17034199999999999</v>
      </c>
    </row>
    <row r="1553" spans="1:10">
      <c r="A1553" s="35"/>
      <c r="B1553" s="166"/>
      <c r="C1553" s="166"/>
      <c r="D1553" s="166"/>
      <c r="E1553" s="166" t="s">
        <v>90</v>
      </c>
      <c r="F1553" s="167">
        <v>5.14</v>
      </c>
      <c r="G1553" s="166" t="s">
        <v>91</v>
      </c>
      <c r="H1553" s="167">
        <v>0</v>
      </c>
      <c r="I1553" s="166" t="s">
        <v>92</v>
      </c>
      <c r="J1553" s="36">
        <v>5.14</v>
      </c>
    </row>
    <row r="1554" spans="1:10">
      <c r="A1554" s="35"/>
      <c r="B1554" s="166"/>
      <c r="C1554" s="166"/>
      <c r="D1554" s="166"/>
      <c r="E1554" s="166" t="s">
        <v>93</v>
      </c>
      <c r="F1554" s="167">
        <v>4.67</v>
      </c>
      <c r="G1554" s="166"/>
      <c r="H1554" s="265" t="s">
        <v>94</v>
      </c>
      <c r="I1554" s="265"/>
      <c r="J1554" s="36">
        <v>25.47</v>
      </c>
    </row>
    <row r="1555" spans="1:10" ht="15.75" thickBot="1">
      <c r="A1555" s="111"/>
      <c r="B1555" s="168"/>
      <c r="C1555" s="168"/>
      <c r="D1555" s="168"/>
      <c r="E1555" s="168"/>
      <c r="F1555" s="168"/>
      <c r="G1555" s="168" t="s">
        <v>1253</v>
      </c>
      <c r="H1555" s="169" t="s">
        <v>1291</v>
      </c>
      <c r="I1555" s="168" t="s">
        <v>1255</v>
      </c>
      <c r="J1555" s="116">
        <v>25.47</v>
      </c>
    </row>
    <row r="1556" spans="1:10" ht="15" thickTop="1">
      <c r="A1556" s="37"/>
      <c r="B1556" s="22"/>
      <c r="C1556" s="22"/>
      <c r="D1556" s="22"/>
      <c r="E1556" s="22"/>
      <c r="F1556" s="22"/>
      <c r="G1556" s="22"/>
      <c r="H1556" s="22"/>
      <c r="I1556" s="22"/>
      <c r="J1556" s="38"/>
    </row>
    <row r="1557" spans="1:10" ht="15">
      <c r="A1557" s="29" t="s">
        <v>390</v>
      </c>
      <c r="B1557" s="9" t="s">
        <v>31</v>
      </c>
      <c r="C1557" s="8" t="s">
        <v>83</v>
      </c>
      <c r="D1557" s="8" t="s">
        <v>32</v>
      </c>
      <c r="E1557" s="271" t="s">
        <v>33</v>
      </c>
      <c r="F1557" s="271"/>
      <c r="G1557" s="10" t="s">
        <v>84</v>
      </c>
      <c r="H1557" s="9" t="s">
        <v>85</v>
      </c>
      <c r="I1557" s="9" t="s">
        <v>86</v>
      </c>
      <c r="J1557" s="30" t="s">
        <v>87</v>
      </c>
    </row>
    <row r="1558" spans="1:10" ht="42.75">
      <c r="A1558" s="31" t="s">
        <v>23</v>
      </c>
      <c r="B1558" s="12" t="s">
        <v>651</v>
      </c>
      <c r="C1558" s="13" t="s">
        <v>0</v>
      </c>
      <c r="D1558" s="13" t="s">
        <v>652</v>
      </c>
      <c r="E1558" s="272" t="s">
        <v>1803</v>
      </c>
      <c r="F1558" s="272"/>
      <c r="G1558" s="14" t="s">
        <v>6</v>
      </c>
      <c r="H1558" s="15">
        <v>1</v>
      </c>
      <c r="I1558" s="16">
        <v>139.18</v>
      </c>
      <c r="J1558" s="32">
        <v>139.18</v>
      </c>
    </row>
    <row r="1559" spans="1:10" ht="28.5">
      <c r="A1559" s="33" t="s">
        <v>88</v>
      </c>
      <c r="B1559" s="17" t="s">
        <v>1797</v>
      </c>
      <c r="C1559" s="18" t="s">
        <v>0</v>
      </c>
      <c r="D1559" s="18" t="s">
        <v>1798</v>
      </c>
      <c r="E1559" s="276" t="s">
        <v>254</v>
      </c>
      <c r="F1559" s="276"/>
      <c r="G1559" s="19" t="s">
        <v>39</v>
      </c>
      <c r="H1559" s="20">
        <v>0.22120000000000001</v>
      </c>
      <c r="I1559" s="21">
        <v>27.02</v>
      </c>
      <c r="J1559" s="34">
        <v>5.97</v>
      </c>
    </row>
    <row r="1560" spans="1:10" ht="34.5" customHeight="1">
      <c r="A1560" s="33" t="s">
        <v>88</v>
      </c>
      <c r="B1560" s="17" t="s">
        <v>1795</v>
      </c>
      <c r="C1560" s="18" t="s">
        <v>0</v>
      </c>
      <c r="D1560" s="18" t="s">
        <v>1796</v>
      </c>
      <c r="E1560" s="276" t="s">
        <v>254</v>
      </c>
      <c r="F1560" s="276"/>
      <c r="G1560" s="19" t="s">
        <v>39</v>
      </c>
      <c r="H1560" s="20">
        <v>0.22120000000000001</v>
      </c>
      <c r="I1560" s="21">
        <v>32.99</v>
      </c>
      <c r="J1560" s="34">
        <v>7.29</v>
      </c>
    </row>
    <row r="1561" spans="1:10" ht="34.5" customHeight="1">
      <c r="A1561" s="39" t="s">
        <v>96</v>
      </c>
      <c r="B1561" s="23" t="s">
        <v>1821</v>
      </c>
      <c r="C1561" s="24" t="s">
        <v>0</v>
      </c>
      <c r="D1561" s="24" t="s">
        <v>1822</v>
      </c>
      <c r="E1561" s="274" t="s">
        <v>97</v>
      </c>
      <c r="F1561" s="274"/>
      <c r="G1561" s="25" t="s">
        <v>6</v>
      </c>
      <c r="H1561" s="26">
        <v>1</v>
      </c>
      <c r="I1561" s="27">
        <v>125.75</v>
      </c>
      <c r="J1561" s="40">
        <v>125.75</v>
      </c>
    </row>
    <row r="1562" spans="1:10" ht="34.5" customHeight="1">
      <c r="A1562" s="39" t="s">
        <v>96</v>
      </c>
      <c r="B1562" s="23" t="s">
        <v>1799</v>
      </c>
      <c r="C1562" s="24" t="s">
        <v>0</v>
      </c>
      <c r="D1562" s="24" t="s">
        <v>1800</v>
      </c>
      <c r="E1562" s="274" t="s">
        <v>97</v>
      </c>
      <c r="F1562" s="274"/>
      <c r="G1562" s="25" t="s">
        <v>6</v>
      </c>
      <c r="H1562" s="26">
        <v>1.06E-2</v>
      </c>
      <c r="I1562" s="27">
        <v>16.07</v>
      </c>
      <c r="J1562" s="40">
        <v>0.17034199999999999</v>
      </c>
    </row>
    <row r="1563" spans="1:10">
      <c r="A1563" s="35"/>
      <c r="B1563" s="166"/>
      <c r="C1563" s="166"/>
      <c r="D1563" s="166"/>
      <c r="E1563" s="166" t="s">
        <v>90</v>
      </c>
      <c r="F1563" s="167">
        <v>10.32</v>
      </c>
      <c r="G1563" s="166" t="s">
        <v>91</v>
      </c>
      <c r="H1563" s="167">
        <v>0</v>
      </c>
      <c r="I1563" s="166" t="s">
        <v>92</v>
      </c>
      <c r="J1563" s="36">
        <v>10.32</v>
      </c>
    </row>
    <row r="1564" spans="1:10">
      <c r="A1564" s="35"/>
      <c r="B1564" s="166"/>
      <c r="C1564" s="166"/>
      <c r="D1564" s="166"/>
      <c r="E1564" s="166" t="s">
        <v>93</v>
      </c>
      <c r="F1564" s="167">
        <v>31.27</v>
      </c>
      <c r="G1564" s="166"/>
      <c r="H1564" s="265" t="s">
        <v>94</v>
      </c>
      <c r="I1564" s="265"/>
      <c r="J1564" s="36">
        <v>170.45</v>
      </c>
    </row>
    <row r="1565" spans="1:10" ht="15.75" thickBot="1">
      <c r="A1565" s="111"/>
      <c r="B1565" s="168"/>
      <c r="C1565" s="168"/>
      <c r="D1565" s="168"/>
      <c r="E1565" s="168"/>
      <c r="F1565" s="168"/>
      <c r="G1565" s="168" t="s">
        <v>1253</v>
      </c>
      <c r="H1565" s="169" t="s">
        <v>1823</v>
      </c>
      <c r="I1565" s="168" t="s">
        <v>1255</v>
      </c>
      <c r="J1565" s="116">
        <v>4090.8</v>
      </c>
    </row>
    <row r="1566" spans="1:10" ht="15" thickTop="1">
      <c r="A1566" s="37"/>
      <c r="B1566" s="22"/>
      <c r="C1566" s="22"/>
      <c r="D1566" s="22"/>
      <c r="E1566" s="22"/>
      <c r="F1566" s="22"/>
      <c r="G1566" s="22"/>
      <c r="H1566" s="22"/>
      <c r="I1566" s="22"/>
      <c r="J1566" s="38"/>
    </row>
    <row r="1567" spans="1:10" ht="15">
      <c r="A1567" s="29" t="s">
        <v>391</v>
      </c>
      <c r="B1567" s="9" t="s">
        <v>31</v>
      </c>
      <c r="C1567" s="8" t="s">
        <v>83</v>
      </c>
      <c r="D1567" s="8" t="s">
        <v>32</v>
      </c>
      <c r="E1567" s="271" t="s">
        <v>33</v>
      </c>
      <c r="F1567" s="271"/>
      <c r="G1567" s="10" t="s">
        <v>84</v>
      </c>
      <c r="H1567" s="9" t="s">
        <v>85</v>
      </c>
      <c r="I1567" s="9" t="s">
        <v>86</v>
      </c>
      <c r="J1567" s="30" t="s">
        <v>87</v>
      </c>
    </row>
    <row r="1568" spans="1:10" ht="28.5">
      <c r="A1568" s="31" t="s">
        <v>23</v>
      </c>
      <c r="B1568" s="12" t="s">
        <v>375</v>
      </c>
      <c r="C1568" s="13" t="s">
        <v>0</v>
      </c>
      <c r="D1568" s="13" t="s">
        <v>653</v>
      </c>
      <c r="E1568" s="272" t="s">
        <v>1803</v>
      </c>
      <c r="F1568" s="272"/>
      <c r="G1568" s="14" t="s">
        <v>6</v>
      </c>
      <c r="H1568" s="15">
        <v>1</v>
      </c>
      <c r="I1568" s="16">
        <v>178.99</v>
      </c>
      <c r="J1568" s="32">
        <v>178.99</v>
      </c>
    </row>
    <row r="1569" spans="1:10" ht="28.5">
      <c r="A1569" s="33" t="s">
        <v>88</v>
      </c>
      <c r="B1569" s="17" t="s">
        <v>1797</v>
      </c>
      <c r="C1569" s="18" t="s">
        <v>0</v>
      </c>
      <c r="D1569" s="18" t="s">
        <v>1798</v>
      </c>
      <c r="E1569" s="276" t="s">
        <v>254</v>
      </c>
      <c r="F1569" s="276"/>
      <c r="G1569" s="19" t="s">
        <v>39</v>
      </c>
      <c r="H1569" s="20">
        <v>0.25950000000000001</v>
      </c>
      <c r="I1569" s="21">
        <v>27.02</v>
      </c>
      <c r="J1569" s="34">
        <v>7.01</v>
      </c>
    </row>
    <row r="1570" spans="1:10" ht="28.5">
      <c r="A1570" s="33" t="s">
        <v>88</v>
      </c>
      <c r="B1570" s="17" t="s">
        <v>1795</v>
      </c>
      <c r="C1570" s="18" t="s">
        <v>0</v>
      </c>
      <c r="D1570" s="18" t="s">
        <v>1796</v>
      </c>
      <c r="E1570" s="276" t="s">
        <v>254</v>
      </c>
      <c r="F1570" s="276"/>
      <c r="G1570" s="19" t="s">
        <v>39</v>
      </c>
      <c r="H1570" s="20">
        <v>0.25950000000000001</v>
      </c>
      <c r="I1570" s="21">
        <v>32.99</v>
      </c>
      <c r="J1570" s="34">
        <v>8.56</v>
      </c>
    </row>
    <row r="1571" spans="1:10" ht="17.25" customHeight="1">
      <c r="A1571" s="39" t="s">
        <v>96</v>
      </c>
      <c r="B1571" s="23" t="s">
        <v>1824</v>
      </c>
      <c r="C1571" s="24" t="s">
        <v>0</v>
      </c>
      <c r="D1571" s="24" t="s">
        <v>1825</v>
      </c>
      <c r="E1571" s="274" t="s">
        <v>97</v>
      </c>
      <c r="F1571" s="274"/>
      <c r="G1571" s="25" t="s">
        <v>6</v>
      </c>
      <c r="H1571" s="26">
        <v>1</v>
      </c>
      <c r="I1571" s="27">
        <v>163.21</v>
      </c>
      <c r="J1571" s="40">
        <v>163.21</v>
      </c>
    </row>
    <row r="1572" spans="1:10" ht="17.25" customHeight="1">
      <c r="A1572" s="39" t="s">
        <v>96</v>
      </c>
      <c r="B1572" s="23" t="s">
        <v>1799</v>
      </c>
      <c r="C1572" s="24" t="s">
        <v>0</v>
      </c>
      <c r="D1572" s="24" t="s">
        <v>1800</v>
      </c>
      <c r="E1572" s="274" t="s">
        <v>97</v>
      </c>
      <c r="F1572" s="274"/>
      <c r="G1572" s="25" t="s">
        <v>6</v>
      </c>
      <c r="H1572" s="26">
        <v>1.32E-2</v>
      </c>
      <c r="I1572" s="27">
        <v>16.07</v>
      </c>
      <c r="J1572" s="40">
        <v>0.21212400000000001</v>
      </c>
    </row>
    <row r="1573" spans="1:10" ht="17.25" customHeight="1">
      <c r="A1573" s="35"/>
      <c r="B1573" s="166"/>
      <c r="C1573" s="166"/>
      <c r="D1573" s="166"/>
      <c r="E1573" s="166" t="s">
        <v>90</v>
      </c>
      <c r="F1573" s="167">
        <v>12.11</v>
      </c>
      <c r="G1573" s="166" t="s">
        <v>91</v>
      </c>
      <c r="H1573" s="167">
        <v>0</v>
      </c>
      <c r="I1573" s="166" t="s">
        <v>92</v>
      </c>
      <c r="J1573" s="36">
        <v>12.11</v>
      </c>
    </row>
    <row r="1574" spans="1:10">
      <c r="A1574" s="35"/>
      <c r="B1574" s="166"/>
      <c r="C1574" s="166"/>
      <c r="D1574" s="166"/>
      <c r="E1574" s="166" t="s">
        <v>93</v>
      </c>
      <c r="F1574" s="167">
        <v>40.22</v>
      </c>
      <c r="G1574" s="166"/>
      <c r="H1574" s="265" t="s">
        <v>94</v>
      </c>
      <c r="I1574" s="265"/>
      <c r="J1574" s="36">
        <v>219.21</v>
      </c>
    </row>
    <row r="1575" spans="1:10" ht="15.75" thickBot="1">
      <c r="A1575" s="111"/>
      <c r="B1575" s="168"/>
      <c r="C1575" s="168"/>
      <c r="D1575" s="168"/>
      <c r="E1575" s="168"/>
      <c r="F1575" s="168"/>
      <c r="G1575" s="168" t="s">
        <v>1253</v>
      </c>
      <c r="H1575" s="169" t="s">
        <v>1197</v>
      </c>
      <c r="I1575" s="168" t="s">
        <v>1255</v>
      </c>
      <c r="J1575" s="116">
        <v>4603.41</v>
      </c>
    </row>
    <row r="1576" spans="1:10" ht="15" thickTop="1">
      <c r="A1576" s="37"/>
      <c r="B1576" s="22"/>
      <c r="C1576" s="22"/>
      <c r="D1576" s="22"/>
      <c r="E1576" s="22"/>
      <c r="F1576" s="22"/>
      <c r="G1576" s="22"/>
      <c r="H1576" s="22"/>
      <c r="I1576" s="22"/>
      <c r="J1576" s="38"/>
    </row>
    <row r="1577" spans="1:10" ht="15">
      <c r="A1577" s="29" t="s">
        <v>392</v>
      </c>
      <c r="B1577" s="9" t="s">
        <v>31</v>
      </c>
      <c r="C1577" s="8" t="s">
        <v>83</v>
      </c>
      <c r="D1577" s="8" t="s">
        <v>32</v>
      </c>
      <c r="E1577" s="271" t="s">
        <v>33</v>
      </c>
      <c r="F1577" s="271"/>
      <c r="G1577" s="10" t="s">
        <v>84</v>
      </c>
      <c r="H1577" s="9" t="s">
        <v>85</v>
      </c>
      <c r="I1577" s="9" t="s">
        <v>86</v>
      </c>
      <c r="J1577" s="30" t="s">
        <v>87</v>
      </c>
    </row>
    <row r="1578" spans="1:10" ht="28.5">
      <c r="A1578" s="31" t="s">
        <v>23</v>
      </c>
      <c r="B1578" s="12" t="s">
        <v>378</v>
      </c>
      <c r="C1578" s="13" t="s">
        <v>0</v>
      </c>
      <c r="D1578" s="13" t="s">
        <v>379</v>
      </c>
      <c r="E1578" s="272" t="s">
        <v>1803</v>
      </c>
      <c r="F1578" s="272"/>
      <c r="G1578" s="14" t="s">
        <v>6</v>
      </c>
      <c r="H1578" s="15">
        <v>1</v>
      </c>
      <c r="I1578" s="16">
        <v>416.31</v>
      </c>
      <c r="J1578" s="32">
        <v>416.31</v>
      </c>
    </row>
    <row r="1579" spans="1:10" ht="28.5">
      <c r="A1579" s="33" t="s">
        <v>88</v>
      </c>
      <c r="B1579" s="17" t="s">
        <v>1797</v>
      </c>
      <c r="C1579" s="18" t="s">
        <v>0</v>
      </c>
      <c r="D1579" s="18" t="s">
        <v>1798</v>
      </c>
      <c r="E1579" s="276" t="s">
        <v>254</v>
      </c>
      <c r="F1579" s="276"/>
      <c r="G1579" s="19" t="s">
        <v>39</v>
      </c>
      <c r="H1579" s="20">
        <v>0.92490000000000006</v>
      </c>
      <c r="I1579" s="21">
        <v>27.02</v>
      </c>
      <c r="J1579" s="34">
        <v>24.99</v>
      </c>
    </row>
    <row r="1580" spans="1:10" ht="28.5">
      <c r="A1580" s="33" t="s">
        <v>88</v>
      </c>
      <c r="B1580" s="17" t="s">
        <v>1795</v>
      </c>
      <c r="C1580" s="18" t="s">
        <v>0</v>
      </c>
      <c r="D1580" s="18" t="s">
        <v>1796</v>
      </c>
      <c r="E1580" s="276" t="s">
        <v>254</v>
      </c>
      <c r="F1580" s="276"/>
      <c r="G1580" s="19" t="s">
        <v>39</v>
      </c>
      <c r="H1580" s="20">
        <v>0.92490000000000006</v>
      </c>
      <c r="I1580" s="21">
        <v>32.99</v>
      </c>
      <c r="J1580" s="34">
        <v>30.51</v>
      </c>
    </row>
    <row r="1581" spans="1:10">
      <c r="A1581" s="39" t="s">
        <v>96</v>
      </c>
      <c r="B1581" s="23" t="s">
        <v>1799</v>
      </c>
      <c r="C1581" s="24" t="s">
        <v>0</v>
      </c>
      <c r="D1581" s="24" t="s">
        <v>1800</v>
      </c>
      <c r="E1581" s="274" t="s">
        <v>97</v>
      </c>
      <c r="F1581" s="274"/>
      <c r="G1581" s="25" t="s">
        <v>6</v>
      </c>
      <c r="H1581" s="26">
        <v>1.9199999999999998E-2</v>
      </c>
      <c r="I1581" s="27">
        <v>16.07</v>
      </c>
      <c r="J1581" s="40">
        <v>0.30854399999999998</v>
      </c>
    </row>
    <row r="1582" spans="1:10" ht="28.5">
      <c r="A1582" s="39" t="s">
        <v>96</v>
      </c>
      <c r="B1582" s="23" t="s">
        <v>1826</v>
      </c>
      <c r="C1582" s="24" t="s">
        <v>0</v>
      </c>
      <c r="D1582" s="24" t="s">
        <v>1827</v>
      </c>
      <c r="E1582" s="274" t="s">
        <v>97</v>
      </c>
      <c r="F1582" s="274"/>
      <c r="G1582" s="25" t="s">
        <v>6</v>
      </c>
      <c r="H1582" s="26">
        <v>1</v>
      </c>
      <c r="I1582" s="27">
        <v>360.51</v>
      </c>
      <c r="J1582" s="40">
        <v>360.51</v>
      </c>
    </row>
    <row r="1583" spans="1:10">
      <c r="A1583" s="35"/>
      <c r="B1583" s="166"/>
      <c r="C1583" s="166"/>
      <c r="D1583" s="166"/>
      <c r="E1583" s="166" t="s">
        <v>90</v>
      </c>
      <c r="F1583" s="167">
        <v>43.16</v>
      </c>
      <c r="G1583" s="166" t="s">
        <v>91</v>
      </c>
      <c r="H1583" s="167">
        <v>0</v>
      </c>
      <c r="I1583" s="166" t="s">
        <v>92</v>
      </c>
      <c r="J1583" s="36">
        <v>43.16</v>
      </c>
    </row>
    <row r="1584" spans="1:10">
      <c r="A1584" s="35"/>
      <c r="B1584" s="166"/>
      <c r="C1584" s="166"/>
      <c r="D1584" s="166"/>
      <c r="E1584" s="166" t="s">
        <v>93</v>
      </c>
      <c r="F1584" s="167">
        <v>93.54</v>
      </c>
      <c r="G1584" s="166"/>
      <c r="H1584" s="265" t="s">
        <v>94</v>
      </c>
      <c r="I1584" s="265"/>
      <c r="J1584" s="36">
        <v>509.85</v>
      </c>
    </row>
    <row r="1585" spans="1:10" ht="15.75" thickBot="1">
      <c r="A1585" s="111"/>
      <c r="B1585" s="168"/>
      <c r="C1585" s="168"/>
      <c r="D1585" s="168"/>
      <c r="E1585" s="168"/>
      <c r="F1585" s="168"/>
      <c r="G1585" s="168" t="s">
        <v>1253</v>
      </c>
      <c r="H1585" s="169" t="s">
        <v>1828</v>
      </c>
      <c r="I1585" s="168" t="s">
        <v>1255</v>
      </c>
      <c r="J1585" s="116">
        <v>31610.7</v>
      </c>
    </row>
    <row r="1586" spans="1:10" ht="15" thickTop="1">
      <c r="A1586" s="37"/>
      <c r="B1586" s="22"/>
      <c r="C1586" s="22"/>
      <c r="D1586" s="22"/>
      <c r="E1586" s="22"/>
      <c r="F1586" s="22"/>
      <c r="G1586" s="22"/>
      <c r="H1586" s="22"/>
      <c r="I1586" s="22"/>
      <c r="J1586" s="38"/>
    </row>
    <row r="1587" spans="1:10" ht="15">
      <c r="A1587" s="29" t="s">
        <v>393</v>
      </c>
      <c r="B1587" s="9" t="s">
        <v>31</v>
      </c>
      <c r="C1587" s="8" t="s">
        <v>83</v>
      </c>
      <c r="D1587" s="8" t="s">
        <v>32</v>
      </c>
      <c r="E1587" s="271" t="s">
        <v>33</v>
      </c>
      <c r="F1587" s="271"/>
      <c r="G1587" s="10" t="s">
        <v>84</v>
      </c>
      <c r="H1587" s="9" t="s">
        <v>85</v>
      </c>
      <c r="I1587" s="9" t="s">
        <v>86</v>
      </c>
      <c r="J1587" s="30" t="s">
        <v>87</v>
      </c>
    </row>
    <row r="1588" spans="1:10" ht="28.5">
      <c r="A1588" s="31" t="s">
        <v>23</v>
      </c>
      <c r="B1588" s="12" t="s">
        <v>654</v>
      </c>
      <c r="C1588" s="13" t="s">
        <v>73</v>
      </c>
      <c r="D1588" s="13" t="s">
        <v>655</v>
      </c>
      <c r="E1588" s="272" t="s">
        <v>34</v>
      </c>
      <c r="F1588" s="272"/>
      <c r="G1588" s="14" t="s">
        <v>116</v>
      </c>
      <c r="H1588" s="15">
        <v>1</v>
      </c>
      <c r="I1588" s="16">
        <v>25.01</v>
      </c>
      <c r="J1588" s="32">
        <v>25.01</v>
      </c>
    </row>
    <row r="1589" spans="1:10" ht="15">
      <c r="A1589" s="266"/>
      <c r="B1589" s="267"/>
      <c r="C1589" s="267"/>
      <c r="D1589" s="267"/>
      <c r="E1589" s="267"/>
      <c r="F1589" s="267" t="s">
        <v>1017</v>
      </c>
      <c r="G1589" s="267"/>
      <c r="H1589" s="267"/>
      <c r="I1589" s="267"/>
      <c r="J1589" s="53">
        <v>0</v>
      </c>
    </row>
    <row r="1590" spans="1:10" ht="15">
      <c r="A1590" s="266"/>
      <c r="B1590" s="267"/>
      <c r="C1590" s="267"/>
      <c r="D1590" s="267"/>
      <c r="E1590" s="267"/>
      <c r="F1590" s="267" t="s">
        <v>1018</v>
      </c>
      <c r="G1590" s="267"/>
      <c r="H1590" s="267"/>
      <c r="I1590" s="267"/>
      <c r="J1590" s="53">
        <v>1</v>
      </c>
    </row>
    <row r="1591" spans="1:10" ht="17.25" customHeight="1">
      <c r="A1591" s="266"/>
      <c r="B1591" s="267"/>
      <c r="C1591" s="267"/>
      <c r="D1591" s="267"/>
      <c r="E1591" s="267"/>
      <c r="F1591" s="267" t="s">
        <v>1019</v>
      </c>
      <c r="G1591" s="267"/>
      <c r="H1591" s="267"/>
      <c r="I1591" s="267"/>
      <c r="J1591" s="53">
        <v>0</v>
      </c>
    </row>
    <row r="1592" spans="1:10" ht="17.25" customHeight="1">
      <c r="A1592" s="29" t="s">
        <v>1274</v>
      </c>
      <c r="B1592" s="9" t="s">
        <v>31</v>
      </c>
      <c r="C1592" s="8" t="s">
        <v>83</v>
      </c>
      <c r="D1592" s="8" t="s">
        <v>1275</v>
      </c>
      <c r="E1592" s="9" t="s">
        <v>1022</v>
      </c>
      <c r="F1592" s="9" t="s">
        <v>1023</v>
      </c>
      <c r="G1592" s="9" t="s">
        <v>1024</v>
      </c>
      <c r="H1592" s="9"/>
      <c r="I1592" s="9"/>
      <c r="J1592" s="30" t="s">
        <v>1025</v>
      </c>
    </row>
    <row r="1593" spans="1:10" ht="17.25" customHeight="1">
      <c r="A1593" s="39" t="s">
        <v>96</v>
      </c>
      <c r="B1593" s="23" t="s">
        <v>1839</v>
      </c>
      <c r="C1593" s="24" t="s">
        <v>73</v>
      </c>
      <c r="D1593" s="24" t="s">
        <v>1840</v>
      </c>
      <c r="E1593" s="26">
        <v>3.3333E-3</v>
      </c>
      <c r="F1593" s="25" t="s">
        <v>1048</v>
      </c>
      <c r="G1593" s="273" t="s">
        <v>1841</v>
      </c>
      <c r="H1593" s="273"/>
      <c r="I1593" s="274"/>
      <c r="J1593" s="118" t="s">
        <v>1842</v>
      </c>
    </row>
    <row r="1594" spans="1:10" ht="28.5">
      <c r="A1594" s="39" t="s">
        <v>96</v>
      </c>
      <c r="B1594" s="23" t="s">
        <v>1833</v>
      </c>
      <c r="C1594" s="24" t="s">
        <v>73</v>
      </c>
      <c r="D1594" s="24" t="s">
        <v>1834</v>
      </c>
      <c r="E1594" s="26">
        <v>6.9999999999999999E-4</v>
      </c>
      <c r="F1594" s="25" t="s">
        <v>1048</v>
      </c>
      <c r="G1594" s="273" t="s">
        <v>3047</v>
      </c>
      <c r="H1594" s="273"/>
      <c r="I1594" s="274"/>
      <c r="J1594" s="118" t="s">
        <v>1866</v>
      </c>
    </row>
    <row r="1595" spans="1:10" ht="28.5">
      <c r="A1595" s="39" t="s">
        <v>96</v>
      </c>
      <c r="B1595" s="23" t="s">
        <v>1829</v>
      </c>
      <c r="C1595" s="24" t="s">
        <v>73</v>
      </c>
      <c r="D1595" s="24" t="s">
        <v>1830</v>
      </c>
      <c r="E1595" s="26">
        <v>3.3333300000000003E-2</v>
      </c>
      <c r="F1595" s="25" t="s">
        <v>20</v>
      </c>
      <c r="G1595" s="273" t="s">
        <v>1831</v>
      </c>
      <c r="H1595" s="273"/>
      <c r="I1595" s="274"/>
      <c r="J1595" s="118" t="s">
        <v>1832</v>
      </c>
    </row>
    <row r="1596" spans="1:10" ht="28.5">
      <c r="A1596" s="39" t="s">
        <v>96</v>
      </c>
      <c r="B1596" s="23" t="s">
        <v>1843</v>
      </c>
      <c r="C1596" s="24" t="s">
        <v>73</v>
      </c>
      <c r="D1596" s="24" t="s">
        <v>1844</v>
      </c>
      <c r="E1596" s="26">
        <v>1.1499999999999999</v>
      </c>
      <c r="F1596" s="25" t="s">
        <v>116</v>
      </c>
      <c r="G1596" s="273" t="s">
        <v>1845</v>
      </c>
      <c r="H1596" s="273"/>
      <c r="I1596" s="274"/>
      <c r="J1596" s="118" t="s">
        <v>1846</v>
      </c>
    </row>
    <row r="1597" spans="1:10" ht="28.5">
      <c r="A1597" s="39" t="s">
        <v>96</v>
      </c>
      <c r="B1597" s="23" t="s">
        <v>1836</v>
      </c>
      <c r="C1597" s="24" t="s">
        <v>73</v>
      </c>
      <c r="D1597" s="24" t="s">
        <v>1837</v>
      </c>
      <c r="E1597" s="26">
        <v>2.9999999999999997E-4</v>
      </c>
      <c r="F1597" s="25" t="s">
        <v>1690</v>
      </c>
      <c r="G1597" s="273" t="s">
        <v>3048</v>
      </c>
      <c r="H1597" s="273"/>
      <c r="I1597" s="274"/>
      <c r="J1597" s="118" t="s">
        <v>1838</v>
      </c>
    </row>
    <row r="1598" spans="1:10" ht="15">
      <c r="A1598" s="266"/>
      <c r="B1598" s="267"/>
      <c r="C1598" s="267"/>
      <c r="D1598" s="267"/>
      <c r="E1598" s="267"/>
      <c r="F1598" s="267" t="s">
        <v>1279</v>
      </c>
      <c r="G1598" s="267"/>
      <c r="H1598" s="267"/>
      <c r="I1598" s="267"/>
      <c r="J1598" s="53">
        <v>4.3327999999999998</v>
      </c>
    </row>
    <row r="1599" spans="1:10" ht="15">
      <c r="A1599" s="29" t="s">
        <v>1020</v>
      </c>
      <c r="B1599" s="9" t="s">
        <v>31</v>
      </c>
      <c r="C1599" s="8" t="s">
        <v>83</v>
      </c>
      <c r="D1599" s="8" t="s">
        <v>1021</v>
      </c>
      <c r="E1599" s="9" t="s">
        <v>1022</v>
      </c>
      <c r="F1599" s="9" t="s">
        <v>1023</v>
      </c>
      <c r="G1599" s="9" t="s">
        <v>1024</v>
      </c>
      <c r="H1599" s="9"/>
      <c r="I1599" s="9"/>
      <c r="J1599" s="30" t="s">
        <v>1025</v>
      </c>
    </row>
    <row r="1600" spans="1:10" ht="28.5">
      <c r="A1600" s="33" t="s">
        <v>23</v>
      </c>
      <c r="B1600" s="17" t="s">
        <v>1280</v>
      </c>
      <c r="C1600" s="18" t="s">
        <v>73</v>
      </c>
      <c r="D1600" s="18" t="s">
        <v>1281</v>
      </c>
      <c r="E1600" s="20">
        <v>0.37606840000000002</v>
      </c>
      <c r="F1600" s="19" t="s">
        <v>1282</v>
      </c>
      <c r="G1600" s="275" t="s">
        <v>1283</v>
      </c>
      <c r="H1600" s="275"/>
      <c r="I1600" s="276"/>
      <c r="J1600" s="100" t="s">
        <v>1847</v>
      </c>
    </row>
    <row r="1601" spans="1:10">
      <c r="A1601" s="33" t="s">
        <v>23</v>
      </c>
      <c r="B1601" s="17" t="s">
        <v>1287</v>
      </c>
      <c r="C1601" s="18" t="s">
        <v>73</v>
      </c>
      <c r="D1601" s="18" t="s">
        <v>1288</v>
      </c>
      <c r="E1601" s="20">
        <v>0.37606840000000002</v>
      </c>
      <c r="F1601" s="19" t="s">
        <v>1282</v>
      </c>
      <c r="G1601" s="275" t="s">
        <v>1289</v>
      </c>
      <c r="H1601" s="275"/>
      <c r="I1601" s="276"/>
      <c r="J1601" s="100" t="s">
        <v>1848</v>
      </c>
    </row>
    <row r="1602" spans="1:10" ht="15">
      <c r="A1602" s="266"/>
      <c r="B1602" s="267"/>
      <c r="C1602" s="267"/>
      <c r="D1602" s="267"/>
      <c r="E1602" s="267"/>
      <c r="F1602" s="267" t="s">
        <v>1059</v>
      </c>
      <c r="G1602" s="267"/>
      <c r="H1602" s="267"/>
      <c r="I1602" s="267"/>
      <c r="J1602" s="53">
        <v>20.676200000000001</v>
      </c>
    </row>
    <row r="1603" spans="1:10">
      <c r="A1603" s="35"/>
      <c r="B1603" s="166"/>
      <c r="C1603" s="166"/>
      <c r="D1603" s="166"/>
      <c r="E1603" s="166" t="s">
        <v>90</v>
      </c>
      <c r="F1603" s="167">
        <v>25.01</v>
      </c>
      <c r="G1603" s="166" t="s">
        <v>91</v>
      </c>
      <c r="H1603" s="167">
        <v>-8.7899999999999991</v>
      </c>
      <c r="I1603" s="166" t="s">
        <v>92</v>
      </c>
      <c r="J1603" s="36">
        <v>16.21693436532</v>
      </c>
    </row>
    <row r="1604" spans="1:10">
      <c r="A1604" s="35"/>
      <c r="B1604" s="166"/>
      <c r="C1604" s="166"/>
      <c r="D1604" s="166"/>
      <c r="E1604" s="166" t="s">
        <v>93</v>
      </c>
      <c r="F1604" s="167">
        <v>5.62</v>
      </c>
      <c r="G1604" s="166"/>
      <c r="H1604" s="265" t="s">
        <v>94</v>
      </c>
      <c r="I1604" s="265"/>
      <c r="J1604" s="36">
        <v>30.63</v>
      </c>
    </row>
    <row r="1605" spans="1:10" ht="15.75" thickBot="1">
      <c r="A1605" s="111"/>
      <c r="B1605" s="168"/>
      <c r="C1605" s="168"/>
      <c r="D1605" s="168"/>
      <c r="E1605" s="168"/>
      <c r="F1605" s="168"/>
      <c r="G1605" s="168" t="s">
        <v>1253</v>
      </c>
      <c r="H1605" s="169" t="s">
        <v>1162</v>
      </c>
      <c r="I1605" s="168" t="s">
        <v>1255</v>
      </c>
      <c r="J1605" s="116">
        <v>18414.759999999998</v>
      </c>
    </row>
    <row r="1606" spans="1:10" ht="15" thickTop="1">
      <c r="A1606" s="37"/>
      <c r="B1606" s="22"/>
      <c r="C1606" s="22"/>
      <c r="D1606" s="22"/>
      <c r="E1606" s="22"/>
      <c r="F1606" s="22"/>
      <c r="G1606" s="22"/>
      <c r="H1606" s="22"/>
      <c r="I1606" s="22"/>
      <c r="J1606" s="38"/>
    </row>
    <row r="1607" spans="1:10" ht="15">
      <c r="A1607" s="29" t="s">
        <v>394</v>
      </c>
      <c r="B1607" s="9" t="s">
        <v>31</v>
      </c>
      <c r="C1607" s="8" t="s">
        <v>83</v>
      </c>
      <c r="D1607" s="8" t="s">
        <v>32</v>
      </c>
      <c r="E1607" s="271" t="s">
        <v>33</v>
      </c>
      <c r="F1607" s="271"/>
      <c r="G1607" s="10" t="s">
        <v>84</v>
      </c>
      <c r="H1607" s="9" t="s">
        <v>85</v>
      </c>
      <c r="I1607" s="9" t="s">
        <v>86</v>
      </c>
      <c r="J1607" s="30" t="s">
        <v>87</v>
      </c>
    </row>
    <row r="1608" spans="1:10" ht="28.5">
      <c r="A1608" s="31" t="s">
        <v>23</v>
      </c>
      <c r="B1608" s="12" t="s">
        <v>656</v>
      </c>
      <c r="C1608" s="13" t="s">
        <v>73</v>
      </c>
      <c r="D1608" s="13" t="s">
        <v>657</v>
      </c>
      <c r="E1608" s="272" t="s">
        <v>34</v>
      </c>
      <c r="F1608" s="272"/>
      <c r="G1608" s="14" t="s">
        <v>116</v>
      </c>
      <c r="H1608" s="15">
        <v>1</v>
      </c>
      <c r="I1608" s="16">
        <v>31.94</v>
      </c>
      <c r="J1608" s="32">
        <v>31.94</v>
      </c>
    </row>
    <row r="1609" spans="1:10" ht="15">
      <c r="A1609" s="266"/>
      <c r="B1609" s="267"/>
      <c r="C1609" s="267"/>
      <c r="D1609" s="267"/>
      <c r="E1609" s="267"/>
      <c r="F1609" s="267" t="s">
        <v>1017</v>
      </c>
      <c r="G1609" s="267"/>
      <c r="H1609" s="267"/>
      <c r="I1609" s="267"/>
      <c r="J1609" s="53">
        <v>0</v>
      </c>
    </row>
    <row r="1610" spans="1:10" ht="15">
      <c r="A1610" s="266"/>
      <c r="B1610" s="267"/>
      <c r="C1610" s="267"/>
      <c r="D1610" s="267"/>
      <c r="E1610" s="267"/>
      <c r="F1610" s="267" t="s">
        <v>1018</v>
      </c>
      <c r="G1610" s="267"/>
      <c r="H1610" s="267"/>
      <c r="I1610" s="267"/>
      <c r="J1610" s="53">
        <v>1</v>
      </c>
    </row>
    <row r="1611" spans="1:10" ht="17.25" customHeight="1">
      <c r="A1611" s="266"/>
      <c r="B1611" s="267"/>
      <c r="C1611" s="267"/>
      <c r="D1611" s="267"/>
      <c r="E1611" s="267"/>
      <c r="F1611" s="267" t="s">
        <v>1019</v>
      </c>
      <c r="G1611" s="267"/>
      <c r="H1611" s="267"/>
      <c r="I1611" s="267"/>
      <c r="J1611" s="53">
        <v>0</v>
      </c>
    </row>
    <row r="1612" spans="1:10" ht="17.25" customHeight="1">
      <c r="A1612" s="29" t="s">
        <v>1274</v>
      </c>
      <c r="B1612" s="9" t="s">
        <v>31</v>
      </c>
      <c r="C1612" s="8" t="s">
        <v>83</v>
      </c>
      <c r="D1612" s="8" t="s">
        <v>1275</v>
      </c>
      <c r="E1612" s="9" t="s">
        <v>1022</v>
      </c>
      <c r="F1612" s="9" t="s">
        <v>1023</v>
      </c>
      <c r="G1612" s="9" t="s">
        <v>1024</v>
      </c>
      <c r="H1612" s="9"/>
      <c r="I1612" s="9"/>
      <c r="J1612" s="30" t="s">
        <v>1025</v>
      </c>
    </row>
    <row r="1613" spans="1:10" ht="17.25" customHeight="1">
      <c r="A1613" s="39" t="s">
        <v>96</v>
      </c>
      <c r="B1613" s="23" t="s">
        <v>1836</v>
      </c>
      <c r="C1613" s="24" t="s">
        <v>73</v>
      </c>
      <c r="D1613" s="24" t="s">
        <v>1837</v>
      </c>
      <c r="E1613" s="26">
        <v>5.0000000000000001E-4</v>
      </c>
      <c r="F1613" s="25" t="s">
        <v>1690</v>
      </c>
      <c r="G1613" s="273" t="s">
        <v>3048</v>
      </c>
      <c r="H1613" s="273"/>
      <c r="I1613" s="274"/>
      <c r="J1613" s="118" t="s">
        <v>1866</v>
      </c>
    </row>
    <row r="1614" spans="1:10" ht="28.5">
      <c r="A1614" s="39" t="s">
        <v>96</v>
      </c>
      <c r="B1614" s="23" t="s">
        <v>1849</v>
      </c>
      <c r="C1614" s="24" t="s">
        <v>73</v>
      </c>
      <c r="D1614" s="24" t="s">
        <v>1850</v>
      </c>
      <c r="E1614" s="26">
        <v>1.1499999999999999</v>
      </c>
      <c r="F1614" s="25" t="s">
        <v>116</v>
      </c>
      <c r="G1614" s="273" t="s">
        <v>1851</v>
      </c>
      <c r="H1614" s="273"/>
      <c r="I1614" s="274"/>
      <c r="J1614" s="118" t="s">
        <v>1852</v>
      </c>
    </row>
    <row r="1615" spans="1:10" ht="28.5">
      <c r="A1615" s="39" t="s">
        <v>96</v>
      </c>
      <c r="B1615" s="23" t="s">
        <v>1829</v>
      </c>
      <c r="C1615" s="24" t="s">
        <v>73</v>
      </c>
      <c r="D1615" s="24" t="s">
        <v>1830</v>
      </c>
      <c r="E1615" s="26">
        <v>3.3333300000000003E-2</v>
      </c>
      <c r="F1615" s="25" t="s">
        <v>20</v>
      </c>
      <c r="G1615" s="273" t="s">
        <v>1831</v>
      </c>
      <c r="H1615" s="273"/>
      <c r="I1615" s="274"/>
      <c r="J1615" s="118" t="s">
        <v>1832</v>
      </c>
    </row>
    <row r="1616" spans="1:10" ht="28.5">
      <c r="A1616" s="39" t="s">
        <v>96</v>
      </c>
      <c r="B1616" s="23" t="s">
        <v>1833</v>
      </c>
      <c r="C1616" s="24" t="s">
        <v>73</v>
      </c>
      <c r="D1616" s="24" t="s">
        <v>1834</v>
      </c>
      <c r="E1616" s="26">
        <v>1E-3</v>
      </c>
      <c r="F1616" s="25" t="s">
        <v>1048</v>
      </c>
      <c r="G1616" s="273" t="s">
        <v>3047</v>
      </c>
      <c r="H1616" s="273"/>
      <c r="I1616" s="274"/>
      <c r="J1616" s="118" t="s">
        <v>3049</v>
      </c>
    </row>
    <row r="1617" spans="1:10" ht="28.5">
      <c r="A1617" s="39" t="s">
        <v>96</v>
      </c>
      <c r="B1617" s="23" t="s">
        <v>1839</v>
      </c>
      <c r="C1617" s="24" t="s">
        <v>73</v>
      </c>
      <c r="D1617" s="24" t="s">
        <v>1840</v>
      </c>
      <c r="E1617" s="26">
        <v>3.3333E-3</v>
      </c>
      <c r="F1617" s="25" t="s">
        <v>1048</v>
      </c>
      <c r="G1617" s="273" t="s">
        <v>1841</v>
      </c>
      <c r="H1617" s="273"/>
      <c r="I1617" s="274"/>
      <c r="J1617" s="118" t="s">
        <v>1842</v>
      </c>
    </row>
    <row r="1618" spans="1:10" ht="15">
      <c r="A1618" s="266"/>
      <c r="B1618" s="267"/>
      <c r="C1618" s="267"/>
      <c r="D1618" s="267"/>
      <c r="E1618" s="267"/>
      <c r="F1618" s="267" t="s">
        <v>1279</v>
      </c>
      <c r="G1618" s="267"/>
      <c r="H1618" s="267"/>
      <c r="I1618" s="267"/>
      <c r="J1618" s="53">
        <v>10.724399999999999</v>
      </c>
    </row>
    <row r="1619" spans="1:10" ht="15">
      <c r="A1619" s="29" t="s">
        <v>1020</v>
      </c>
      <c r="B1619" s="9" t="s">
        <v>31</v>
      </c>
      <c r="C1619" s="8" t="s">
        <v>83</v>
      </c>
      <c r="D1619" s="8" t="s">
        <v>1021</v>
      </c>
      <c r="E1619" s="9" t="s">
        <v>1022</v>
      </c>
      <c r="F1619" s="9" t="s">
        <v>1023</v>
      </c>
      <c r="G1619" s="9" t="s">
        <v>1024</v>
      </c>
      <c r="H1619" s="9"/>
      <c r="I1619" s="9"/>
      <c r="J1619" s="30" t="s">
        <v>1025</v>
      </c>
    </row>
    <row r="1620" spans="1:10">
      <c r="A1620" s="33" t="s">
        <v>23</v>
      </c>
      <c r="B1620" s="17" t="s">
        <v>1287</v>
      </c>
      <c r="C1620" s="18" t="s">
        <v>73</v>
      </c>
      <c r="D1620" s="18" t="s">
        <v>1288</v>
      </c>
      <c r="E1620" s="20">
        <v>0.3859649</v>
      </c>
      <c r="F1620" s="19" t="s">
        <v>1282</v>
      </c>
      <c r="G1620" s="275" t="s">
        <v>1289</v>
      </c>
      <c r="H1620" s="275"/>
      <c r="I1620" s="276"/>
      <c r="J1620" s="100" t="s">
        <v>1856</v>
      </c>
    </row>
    <row r="1621" spans="1:10" ht="28.5">
      <c r="A1621" s="33" t="s">
        <v>23</v>
      </c>
      <c r="B1621" s="17" t="s">
        <v>1280</v>
      </c>
      <c r="C1621" s="18" t="s">
        <v>73</v>
      </c>
      <c r="D1621" s="18" t="s">
        <v>1281</v>
      </c>
      <c r="E1621" s="20">
        <v>0.3859649</v>
      </c>
      <c r="F1621" s="19" t="s">
        <v>1282</v>
      </c>
      <c r="G1621" s="275" t="s">
        <v>1283</v>
      </c>
      <c r="H1621" s="275"/>
      <c r="I1621" s="276"/>
      <c r="J1621" s="100" t="s">
        <v>1855</v>
      </c>
    </row>
    <row r="1622" spans="1:10" ht="15">
      <c r="A1622" s="266"/>
      <c r="B1622" s="267"/>
      <c r="C1622" s="267"/>
      <c r="D1622" s="267"/>
      <c r="E1622" s="267"/>
      <c r="F1622" s="267" t="s">
        <v>1059</v>
      </c>
      <c r="G1622" s="267"/>
      <c r="H1622" s="267"/>
      <c r="I1622" s="267"/>
      <c r="J1622" s="53">
        <v>21.220400000000001</v>
      </c>
    </row>
    <row r="1623" spans="1:10">
      <c r="A1623" s="35"/>
      <c r="B1623" s="166"/>
      <c r="C1623" s="166"/>
      <c r="D1623" s="166"/>
      <c r="E1623" s="166" t="s">
        <v>90</v>
      </c>
      <c r="F1623" s="167">
        <v>16.64</v>
      </c>
      <c r="G1623" s="166" t="s">
        <v>91</v>
      </c>
      <c r="H1623" s="167">
        <v>0</v>
      </c>
      <c r="I1623" s="166" t="s">
        <v>92</v>
      </c>
      <c r="J1623" s="36">
        <v>16.643694207269998</v>
      </c>
    </row>
    <row r="1624" spans="1:10">
      <c r="A1624" s="35"/>
      <c r="B1624" s="166"/>
      <c r="C1624" s="166"/>
      <c r="D1624" s="166"/>
      <c r="E1624" s="166" t="s">
        <v>93</v>
      </c>
      <c r="F1624" s="167">
        <v>7.18</v>
      </c>
      <c r="G1624" s="166"/>
      <c r="H1624" s="265" t="s">
        <v>94</v>
      </c>
      <c r="I1624" s="265"/>
      <c r="J1624" s="36">
        <v>39.119999999999997</v>
      </c>
    </row>
    <row r="1625" spans="1:10" ht="15.75" thickBot="1">
      <c r="A1625" s="111"/>
      <c r="B1625" s="168"/>
      <c r="C1625" s="168"/>
      <c r="D1625" s="168"/>
      <c r="E1625" s="168"/>
      <c r="F1625" s="168"/>
      <c r="G1625" s="168" t="s">
        <v>1253</v>
      </c>
      <c r="H1625" s="169" t="s">
        <v>1163</v>
      </c>
      <c r="I1625" s="168" t="s">
        <v>1255</v>
      </c>
      <c r="J1625" s="116">
        <v>9255.7900000000009</v>
      </c>
    </row>
    <row r="1626" spans="1:10" ht="15" thickTop="1">
      <c r="A1626" s="37"/>
      <c r="B1626" s="22"/>
      <c r="C1626" s="22"/>
      <c r="D1626" s="22"/>
      <c r="E1626" s="22"/>
      <c r="F1626" s="22"/>
      <c r="G1626" s="22"/>
      <c r="H1626" s="22"/>
      <c r="I1626" s="22"/>
      <c r="J1626" s="38"/>
    </row>
    <row r="1627" spans="1:10" ht="15">
      <c r="A1627" s="29" t="s">
        <v>395</v>
      </c>
      <c r="B1627" s="9" t="s">
        <v>31</v>
      </c>
      <c r="C1627" s="8" t="s">
        <v>83</v>
      </c>
      <c r="D1627" s="8" t="s">
        <v>32</v>
      </c>
      <c r="E1627" s="271" t="s">
        <v>33</v>
      </c>
      <c r="F1627" s="271"/>
      <c r="G1627" s="10" t="s">
        <v>84</v>
      </c>
      <c r="H1627" s="9" t="s">
        <v>85</v>
      </c>
      <c r="I1627" s="9" t="s">
        <v>86</v>
      </c>
      <c r="J1627" s="30" t="s">
        <v>87</v>
      </c>
    </row>
    <row r="1628" spans="1:10" ht="28.5">
      <c r="A1628" s="31" t="s">
        <v>23</v>
      </c>
      <c r="B1628" s="12" t="s">
        <v>658</v>
      </c>
      <c r="C1628" s="13" t="s">
        <v>73</v>
      </c>
      <c r="D1628" s="13" t="s">
        <v>659</v>
      </c>
      <c r="E1628" s="272" t="s">
        <v>34</v>
      </c>
      <c r="F1628" s="272"/>
      <c r="G1628" s="14" t="s">
        <v>116</v>
      </c>
      <c r="H1628" s="15">
        <v>1</v>
      </c>
      <c r="I1628" s="16">
        <v>39.31</v>
      </c>
      <c r="J1628" s="32">
        <v>39.31</v>
      </c>
    </row>
    <row r="1629" spans="1:10" ht="15">
      <c r="A1629" s="266"/>
      <c r="B1629" s="267"/>
      <c r="C1629" s="267"/>
      <c r="D1629" s="267"/>
      <c r="E1629" s="267"/>
      <c r="F1629" s="267" t="s">
        <v>1017</v>
      </c>
      <c r="G1629" s="267"/>
      <c r="H1629" s="267"/>
      <c r="I1629" s="267"/>
      <c r="J1629" s="53">
        <v>0</v>
      </c>
    </row>
    <row r="1630" spans="1:10" ht="15">
      <c r="A1630" s="266"/>
      <c r="B1630" s="267"/>
      <c r="C1630" s="267"/>
      <c r="D1630" s="267"/>
      <c r="E1630" s="267"/>
      <c r="F1630" s="267" t="s">
        <v>1018</v>
      </c>
      <c r="G1630" s="267"/>
      <c r="H1630" s="267"/>
      <c r="I1630" s="267"/>
      <c r="J1630" s="53">
        <v>1</v>
      </c>
    </row>
    <row r="1631" spans="1:10" ht="17.25" customHeight="1">
      <c r="A1631" s="266"/>
      <c r="B1631" s="267"/>
      <c r="C1631" s="267"/>
      <c r="D1631" s="267"/>
      <c r="E1631" s="267"/>
      <c r="F1631" s="267" t="s">
        <v>1019</v>
      </c>
      <c r="G1631" s="267"/>
      <c r="H1631" s="267"/>
      <c r="I1631" s="267"/>
      <c r="J1631" s="53">
        <v>0</v>
      </c>
    </row>
    <row r="1632" spans="1:10" ht="17.25" customHeight="1">
      <c r="A1632" s="29" t="s">
        <v>1274</v>
      </c>
      <c r="B1632" s="9" t="s">
        <v>31</v>
      </c>
      <c r="C1632" s="8" t="s">
        <v>83</v>
      </c>
      <c r="D1632" s="8" t="s">
        <v>1275</v>
      </c>
      <c r="E1632" s="9" t="s">
        <v>1022</v>
      </c>
      <c r="F1632" s="9" t="s">
        <v>1023</v>
      </c>
      <c r="G1632" s="9" t="s">
        <v>1024</v>
      </c>
      <c r="H1632" s="9"/>
      <c r="I1632" s="9"/>
      <c r="J1632" s="30" t="s">
        <v>1025</v>
      </c>
    </row>
    <row r="1633" spans="1:10" ht="17.25" customHeight="1">
      <c r="A1633" s="39" t="s">
        <v>96</v>
      </c>
      <c r="B1633" s="23" t="s">
        <v>1836</v>
      </c>
      <c r="C1633" s="24" t="s">
        <v>73</v>
      </c>
      <c r="D1633" s="24" t="s">
        <v>1837</v>
      </c>
      <c r="E1633" s="26">
        <v>5.0000000000000001E-4</v>
      </c>
      <c r="F1633" s="25" t="s">
        <v>1690</v>
      </c>
      <c r="G1633" s="273" t="s">
        <v>3048</v>
      </c>
      <c r="H1633" s="273"/>
      <c r="I1633" s="274"/>
      <c r="J1633" s="118" t="s">
        <v>1866</v>
      </c>
    </row>
    <row r="1634" spans="1:10" ht="28.5">
      <c r="A1634" s="39" t="s">
        <v>96</v>
      </c>
      <c r="B1634" s="23" t="s">
        <v>1839</v>
      </c>
      <c r="C1634" s="24" t="s">
        <v>73</v>
      </c>
      <c r="D1634" s="24" t="s">
        <v>1840</v>
      </c>
      <c r="E1634" s="26">
        <v>3.3333E-3</v>
      </c>
      <c r="F1634" s="25" t="s">
        <v>1048</v>
      </c>
      <c r="G1634" s="273" t="s">
        <v>1841</v>
      </c>
      <c r="H1634" s="273"/>
      <c r="I1634" s="274"/>
      <c r="J1634" s="118" t="s">
        <v>1842</v>
      </c>
    </row>
    <row r="1635" spans="1:10" ht="28.5">
      <c r="A1635" s="39" t="s">
        <v>96</v>
      </c>
      <c r="B1635" s="23" t="s">
        <v>1833</v>
      </c>
      <c r="C1635" s="24" t="s">
        <v>73</v>
      </c>
      <c r="D1635" s="24" t="s">
        <v>1834</v>
      </c>
      <c r="E1635" s="26">
        <v>1.1000000000000001E-3</v>
      </c>
      <c r="F1635" s="25" t="s">
        <v>1048</v>
      </c>
      <c r="G1635" s="273" t="s">
        <v>3047</v>
      </c>
      <c r="H1635" s="273"/>
      <c r="I1635" s="274"/>
      <c r="J1635" s="118" t="s">
        <v>1853</v>
      </c>
    </row>
    <row r="1636" spans="1:10" ht="28.5">
      <c r="A1636" s="39" t="s">
        <v>96</v>
      </c>
      <c r="B1636" s="23" t="s">
        <v>1829</v>
      </c>
      <c r="C1636" s="24" t="s">
        <v>73</v>
      </c>
      <c r="D1636" s="24" t="s">
        <v>1830</v>
      </c>
      <c r="E1636" s="26">
        <v>3.3333300000000003E-2</v>
      </c>
      <c r="F1636" s="25" t="s">
        <v>20</v>
      </c>
      <c r="G1636" s="273" t="s">
        <v>1831</v>
      </c>
      <c r="H1636" s="273"/>
      <c r="I1636" s="274"/>
      <c r="J1636" s="118" t="s">
        <v>1832</v>
      </c>
    </row>
    <row r="1637" spans="1:10" ht="28.5">
      <c r="A1637" s="39" t="s">
        <v>96</v>
      </c>
      <c r="B1637" s="23" t="s">
        <v>1857</v>
      </c>
      <c r="C1637" s="24" t="s">
        <v>73</v>
      </c>
      <c r="D1637" s="24" t="s">
        <v>1858</v>
      </c>
      <c r="E1637" s="26">
        <v>1.1499999999999999</v>
      </c>
      <c r="F1637" s="25" t="s">
        <v>116</v>
      </c>
      <c r="G1637" s="273" t="s">
        <v>1338</v>
      </c>
      <c r="H1637" s="273"/>
      <c r="I1637" s="274"/>
      <c r="J1637" s="118" t="s">
        <v>1859</v>
      </c>
    </row>
    <row r="1638" spans="1:10" ht="15">
      <c r="A1638" s="266"/>
      <c r="B1638" s="267"/>
      <c r="C1638" s="267"/>
      <c r="D1638" s="267"/>
      <c r="E1638" s="267"/>
      <c r="F1638" s="267" t="s">
        <v>1279</v>
      </c>
      <c r="G1638" s="267"/>
      <c r="H1638" s="267"/>
      <c r="I1638" s="267"/>
      <c r="J1638" s="53">
        <v>16.905999999999999</v>
      </c>
    </row>
    <row r="1639" spans="1:10" ht="15">
      <c r="A1639" s="29" t="s">
        <v>1020</v>
      </c>
      <c r="B1639" s="9" t="s">
        <v>31</v>
      </c>
      <c r="C1639" s="8" t="s">
        <v>83</v>
      </c>
      <c r="D1639" s="8" t="s">
        <v>1021</v>
      </c>
      <c r="E1639" s="9" t="s">
        <v>1022</v>
      </c>
      <c r="F1639" s="9" t="s">
        <v>1023</v>
      </c>
      <c r="G1639" s="9" t="s">
        <v>1024</v>
      </c>
      <c r="H1639" s="9"/>
      <c r="I1639" s="9"/>
      <c r="J1639" s="30" t="s">
        <v>1025</v>
      </c>
    </row>
    <row r="1640" spans="1:10" ht="28.5">
      <c r="A1640" s="33" t="s">
        <v>23</v>
      </c>
      <c r="B1640" s="17" t="s">
        <v>1280</v>
      </c>
      <c r="C1640" s="18" t="s">
        <v>73</v>
      </c>
      <c r="D1640" s="18" t="s">
        <v>1281</v>
      </c>
      <c r="E1640" s="20">
        <v>0.40740739999999998</v>
      </c>
      <c r="F1640" s="19" t="s">
        <v>1282</v>
      </c>
      <c r="G1640" s="275" t="s">
        <v>1283</v>
      </c>
      <c r="H1640" s="275"/>
      <c r="I1640" s="276"/>
      <c r="J1640" s="100" t="s">
        <v>1861</v>
      </c>
    </row>
    <row r="1641" spans="1:10">
      <c r="A1641" s="33" t="s">
        <v>23</v>
      </c>
      <c r="B1641" s="17" t="s">
        <v>1287</v>
      </c>
      <c r="C1641" s="18" t="s">
        <v>73</v>
      </c>
      <c r="D1641" s="18" t="s">
        <v>1288</v>
      </c>
      <c r="E1641" s="20">
        <v>0.40740739999999998</v>
      </c>
      <c r="F1641" s="19" t="s">
        <v>1282</v>
      </c>
      <c r="G1641" s="275" t="s">
        <v>1289</v>
      </c>
      <c r="H1641" s="275"/>
      <c r="I1641" s="276"/>
      <c r="J1641" s="100" t="s">
        <v>1860</v>
      </c>
    </row>
    <row r="1642" spans="1:10" ht="15">
      <c r="A1642" s="266"/>
      <c r="B1642" s="267"/>
      <c r="C1642" s="267"/>
      <c r="D1642" s="267"/>
      <c r="E1642" s="267"/>
      <c r="F1642" s="267" t="s">
        <v>1059</v>
      </c>
      <c r="G1642" s="267"/>
      <c r="H1642" s="267"/>
      <c r="I1642" s="267"/>
      <c r="J1642" s="53">
        <v>22.3993</v>
      </c>
    </row>
    <row r="1643" spans="1:10">
      <c r="A1643" s="35"/>
      <c r="B1643" s="166"/>
      <c r="C1643" s="166"/>
      <c r="D1643" s="166"/>
      <c r="E1643" s="166" t="s">
        <v>90</v>
      </c>
      <c r="F1643" s="167">
        <v>39.31</v>
      </c>
      <c r="G1643" s="166" t="s">
        <v>91</v>
      </c>
      <c r="H1643" s="167">
        <v>-21.74</v>
      </c>
      <c r="I1643" s="166" t="s">
        <v>92</v>
      </c>
      <c r="J1643" s="36">
        <v>17.568344125020001</v>
      </c>
    </row>
    <row r="1644" spans="1:10">
      <c r="A1644" s="35"/>
      <c r="B1644" s="166"/>
      <c r="C1644" s="166"/>
      <c r="D1644" s="166"/>
      <c r="E1644" s="166" t="s">
        <v>93</v>
      </c>
      <c r="F1644" s="167">
        <v>8.83</v>
      </c>
      <c r="G1644" s="166"/>
      <c r="H1644" s="265" t="s">
        <v>94</v>
      </c>
      <c r="I1644" s="265"/>
      <c r="J1644" s="36">
        <v>48.14</v>
      </c>
    </row>
    <row r="1645" spans="1:10" ht="15.75" thickBot="1">
      <c r="A1645" s="111"/>
      <c r="B1645" s="168"/>
      <c r="C1645" s="168"/>
      <c r="D1645" s="168"/>
      <c r="E1645" s="168"/>
      <c r="F1645" s="168"/>
      <c r="G1645" s="168" t="s">
        <v>1253</v>
      </c>
      <c r="H1645" s="169" t="s">
        <v>1164</v>
      </c>
      <c r="I1645" s="168" t="s">
        <v>1255</v>
      </c>
      <c r="J1645" s="116">
        <v>1266.08</v>
      </c>
    </row>
    <row r="1646" spans="1:10" ht="15" thickTop="1">
      <c r="A1646" s="37"/>
      <c r="B1646" s="22"/>
      <c r="C1646" s="22"/>
      <c r="D1646" s="22"/>
      <c r="E1646" s="22"/>
      <c r="F1646" s="22"/>
      <c r="G1646" s="22"/>
      <c r="H1646" s="22"/>
      <c r="I1646" s="22"/>
      <c r="J1646" s="38"/>
    </row>
    <row r="1647" spans="1:10" ht="15">
      <c r="A1647" s="29" t="s">
        <v>396</v>
      </c>
      <c r="B1647" s="9" t="s">
        <v>31</v>
      </c>
      <c r="C1647" s="8" t="s">
        <v>83</v>
      </c>
      <c r="D1647" s="8" t="s">
        <v>32</v>
      </c>
      <c r="E1647" s="271" t="s">
        <v>33</v>
      </c>
      <c r="F1647" s="271"/>
      <c r="G1647" s="10" t="s">
        <v>84</v>
      </c>
      <c r="H1647" s="9" t="s">
        <v>85</v>
      </c>
      <c r="I1647" s="9" t="s">
        <v>86</v>
      </c>
      <c r="J1647" s="30" t="s">
        <v>87</v>
      </c>
    </row>
    <row r="1648" spans="1:10" ht="28.5">
      <c r="A1648" s="31" t="s">
        <v>23</v>
      </c>
      <c r="B1648" s="12" t="s">
        <v>660</v>
      </c>
      <c r="C1648" s="13" t="s">
        <v>73</v>
      </c>
      <c r="D1648" s="13" t="s">
        <v>661</v>
      </c>
      <c r="E1648" s="272" t="s">
        <v>34</v>
      </c>
      <c r="F1648" s="272"/>
      <c r="G1648" s="14" t="s">
        <v>116</v>
      </c>
      <c r="H1648" s="15">
        <v>1</v>
      </c>
      <c r="I1648" s="16">
        <v>37.35</v>
      </c>
      <c r="J1648" s="32">
        <v>37.35</v>
      </c>
    </row>
    <row r="1649" spans="1:10" ht="15">
      <c r="A1649" s="266"/>
      <c r="B1649" s="267"/>
      <c r="C1649" s="267"/>
      <c r="D1649" s="267"/>
      <c r="E1649" s="267"/>
      <c r="F1649" s="267" t="s">
        <v>1017</v>
      </c>
      <c r="G1649" s="267"/>
      <c r="H1649" s="267"/>
      <c r="I1649" s="267"/>
      <c r="J1649" s="53">
        <v>0</v>
      </c>
    </row>
    <row r="1650" spans="1:10" ht="15">
      <c r="A1650" s="266"/>
      <c r="B1650" s="267"/>
      <c r="C1650" s="267"/>
      <c r="D1650" s="267"/>
      <c r="E1650" s="267"/>
      <c r="F1650" s="267" t="s">
        <v>1018</v>
      </c>
      <c r="G1650" s="267"/>
      <c r="H1650" s="267"/>
      <c r="I1650" s="267"/>
      <c r="J1650" s="53">
        <v>1</v>
      </c>
    </row>
    <row r="1651" spans="1:10" ht="17.25" customHeight="1">
      <c r="A1651" s="266"/>
      <c r="B1651" s="267"/>
      <c r="C1651" s="267"/>
      <c r="D1651" s="267"/>
      <c r="E1651" s="267"/>
      <c r="F1651" s="267" t="s">
        <v>1019</v>
      </c>
      <c r="G1651" s="267"/>
      <c r="H1651" s="267"/>
      <c r="I1651" s="267"/>
      <c r="J1651" s="53">
        <v>0</v>
      </c>
    </row>
    <row r="1652" spans="1:10" ht="17.25" customHeight="1">
      <c r="A1652" s="29" t="s">
        <v>1274</v>
      </c>
      <c r="B1652" s="9" t="s">
        <v>31</v>
      </c>
      <c r="C1652" s="8" t="s">
        <v>83</v>
      </c>
      <c r="D1652" s="8" t="s">
        <v>1275</v>
      </c>
      <c r="E1652" s="9" t="s">
        <v>1022</v>
      </c>
      <c r="F1652" s="9" t="s">
        <v>1023</v>
      </c>
      <c r="G1652" s="9" t="s">
        <v>1024</v>
      </c>
      <c r="H1652" s="9"/>
      <c r="I1652" s="9"/>
      <c r="J1652" s="30" t="s">
        <v>1025</v>
      </c>
    </row>
    <row r="1653" spans="1:10" ht="17.25" customHeight="1">
      <c r="A1653" s="39" t="s">
        <v>96</v>
      </c>
      <c r="B1653" s="23" t="s">
        <v>1829</v>
      </c>
      <c r="C1653" s="24" t="s">
        <v>73</v>
      </c>
      <c r="D1653" s="24" t="s">
        <v>1830</v>
      </c>
      <c r="E1653" s="26">
        <v>3.3333300000000003E-2</v>
      </c>
      <c r="F1653" s="25" t="s">
        <v>20</v>
      </c>
      <c r="G1653" s="273" t="s">
        <v>1831</v>
      </c>
      <c r="H1653" s="273"/>
      <c r="I1653" s="274"/>
      <c r="J1653" s="118" t="s">
        <v>1832</v>
      </c>
    </row>
    <row r="1654" spans="1:10" ht="28.5">
      <c r="A1654" s="39" t="s">
        <v>96</v>
      </c>
      <c r="B1654" s="23" t="s">
        <v>1833</v>
      </c>
      <c r="C1654" s="24" t="s">
        <v>73</v>
      </c>
      <c r="D1654" s="24" t="s">
        <v>1834</v>
      </c>
      <c r="E1654" s="26">
        <v>1.5E-3</v>
      </c>
      <c r="F1654" s="25" t="s">
        <v>1048</v>
      </c>
      <c r="G1654" s="273" t="s">
        <v>3047</v>
      </c>
      <c r="H1654" s="273"/>
      <c r="I1654" s="274"/>
      <c r="J1654" s="118" t="s">
        <v>1905</v>
      </c>
    </row>
    <row r="1655" spans="1:10" ht="28.5">
      <c r="A1655" s="39" t="s">
        <v>96</v>
      </c>
      <c r="B1655" s="23" t="s">
        <v>1862</v>
      </c>
      <c r="C1655" s="24" t="s">
        <v>73</v>
      </c>
      <c r="D1655" s="24" t="s">
        <v>1863</v>
      </c>
      <c r="E1655" s="26">
        <v>1.1499999999999999</v>
      </c>
      <c r="F1655" s="25" t="s">
        <v>116</v>
      </c>
      <c r="G1655" s="273" t="s">
        <v>1864</v>
      </c>
      <c r="H1655" s="273"/>
      <c r="I1655" s="274"/>
      <c r="J1655" s="118" t="s">
        <v>1865</v>
      </c>
    </row>
    <row r="1656" spans="1:10" ht="28.5">
      <c r="A1656" s="39" t="s">
        <v>96</v>
      </c>
      <c r="B1656" s="23" t="s">
        <v>1839</v>
      </c>
      <c r="C1656" s="24" t="s">
        <v>73</v>
      </c>
      <c r="D1656" s="24" t="s">
        <v>1840</v>
      </c>
      <c r="E1656" s="26">
        <v>3.3333E-3</v>
      </c>
      <c r="F1656" s="25" t="s">
        <v>1048</v>
      </c>
      <c r="G1656" s="273" t="s">
        <v>1841</v>
      </c>
      <c r="H1656" s="273"/>
      <c r="I1656" s="274"/>
      <c r="J1656" s="118" t="s">
        <v>1842</v>
      </c>
    </row>
    <row r="1657" spans="1:10" ht="28.5">
      <c r="A1657" s="39" t="s">
        <v>96</v>
      </c>
      <c r="B1657" s="23" t="s">
        <v>1836</v>
      </c>
      <c r="C1657" s="24" t="s">
        <v>73</v>
      </c>
      <c r="D1657" s="24" t="s">
        <v>1837</v>
      </c>
      <c r="E1657" s="26">
        <v>6.9999999999999999E-4</v>
      </c>
      <c r="F1657" s="25" t="s">
        <v>1690</v>
      </c>
      <c r="G1657" s="273" t="s">
        <v>3048</v>
      </c>
      <c r="H1657" s="273"/>
      <c r="I1657" s="274"/>
      <c r="J1657" s="118" t="s">
        <v>1835</v>
      </c>
    </row>
    <row r="1658" spans="1:10" ht="15">
      <c r="A1658" s="266"/>
      <c r="B1658" s="267"/>
      <c r="C1658" s="267"/>
      <c r="D1658" s="267"/>
      <c r="E1658" s="267"/>
      <c r="F1658" s="267" t="s">
        <v>1279</v>
      </c>
      <c r="G1658" s="267"/>
      <c r="H1658" s="267"/>
      <c r="I1658" s="267"/>
      <c r="J1658" s="53">
        <v>14.954800000000001</v>
      </c>
    </row>
    <row r="1659" spans="1:10" ht="15">
      <c r="A1659" s="29" t="s">
        <v>1020</v>
      </c>
      <c r="B1659" s="9" t="s">
        <v>31</v>
      </c>
      <c r="C1659" s="8" t="s">
        <v>83</v>
      </c>
      <c r="D1659" s="8" t="s">
        <v>1021</v>
      </c>
      <c r="E1659" s="9" t="s">
        <v>1022</v>
      </c>
      <c r="F1659" s="9" t="s">
        <v>1023</v>
      </c>
      <c r="G1659" s="9" t="s">
        <v>1024</v>
      </c>
      <c r="H1659" s="9"/>
      <c r="I1659" s="9"/>
      <c r="J1659" s="30" t="s">
        <v>1025</v>
      </c>
    </row>
    <row r="1660" spans="1:10" ht="28.5">
      <c r="A1660" s="33" t="s">
        <v>23</v>
      </c>
      <c r="B1660" s="17" t="s">
        <v>1280</v>
      </c>
      <c r="C1660" s="18" t="s">
        <v>73</v>
      </c>
      <c r="D1660" s="18" t="s">
        <v>1281</v>
      </c>
      <c r="E1660" s="20">
        <v>0.40740739999999998</v>
      </c>
      <c r="F1660" s="19" t="s">
        <v>1282</v>
      </c>
      <c r="G1660" s="275" t="s">
        <v>1283</v>
      </c>
      <c r="H1660" s="275"/>
      <c r="I1660" s="276"/>
      <c r="J1660" s="100" t="s">
        <v>1861</v>
      </c>
    </row>
    <row r="1661" spans="1:10">
      <c r="A1661" s="33" t="s">
        <v>23</v>
      </c>
      <c r="B1661" s="17" t="s">
        <v>1287</v>
      </c>
      <c r="C1661" s="18" t="s">
        <v>73</v>
      </c>
      <c r="D1661" s="18" t="s">
        <v>1288</v>
      </c>
      <c r="E1661" s="20">
        <v>0.40740739999999998</v>
      </c>
      <c r="F1661" s="19" t="s">
        <v>1282</v>
      </c>
      <c r="G1661" s="275" t="s">
        <v>1289</v>
      </c>
      <c r="H1661" s="275"/>
      <c r="I1661" s="276"/>
      <c r="J1661" s="100" t="s">
        <v>1860</v>
      </c>
    </row>
    <row r="1662" spans="1:10" ht="15">
      <c r="A1662" s="266"/>
      <c r="B1662" s="267"/>
      <c r="C1662" s="267"/>
      <c r="D1662" s="267"/>
      <c r="E1662" s="267"/>
      <c r="F1662" s="267" t="s">
        <v>1059</v>
      </c>
      <c r="G1662" s="267"/>
      <c r="H1662" s="267"/>
      <c r="I1662" s="267"/>
      <c r="J1662" s="53">
        <v>22.3993</v>
      </c>
    </row>
    <row r="1663" spans="1:10">
      <c r="A1663" s="35"/>
      <c r="B1663" s="166"/>
      <c r="C1663" s="166"/>
      <c r="D1663" s="166"/>
      <c r="E1663" s="166" t="s">
        <v>90</v>
      </c>
      <c r="F1663" s="167">
        <v>37.35</v>
      </c>
      <c r="G1663" s="166" t="s">
        <v>91</v>
      </c>
      <c r="H1663" s="167">
        <v>-19.78</v>
      </c>
      <c r="I1663" s="166" t="s">
        <v>92</v>
      </c>
      <c r="J1663" s="36">
        <v>17.568344125020001</v>
      </c>
    </row>
    <row r="1664" spans="1:10">
      <c r="A1664" s="35"/>
      <c r="B1664" s="166"/>
      <c r="C1664" s="166"/>
      <c r="D1664" s="166"/>
      <c r="E1664" s="166" t="s">
        <v>93</v>
      </c>
      <c r="F1664" s="167">
        <v>8.39</v>
      </c>
      <c r="G1664" s="166"/>
      <c r="H1664" s="265" t="s">
        <v>94</v>
      </c>
      <c r="I1664" s="265"/>
      <c r="J1664" s="36">
        <v>45.74</v>
      </c>
    </row>
    <row r="1665" spans="1:10" ht="15.75" thickBot="1">
      <c r="A1665" s="111"/>
      <c r="B1665" s="168"/>
      <c r="C1665" s="168"/>
      <c r="D1665" s="168"/>
      <c r="E1665" s="168"/>
      <c r="F1665" s="168"/>
      <c r="G1665" s="168" t="s">
        <v>1253</v>
      </c>
      <c r="H1665" s="169" t="s">
        <v>1165</v>
      </c>
      <c r="I1665" s="168" t="s">
        <v>1255</v>
      </c>
      <c r="J1665" s="116">
        <v>6545.39</v>
      </c>
    </row>
    <row r="1666" spans="1:10" ht="15" thickTop="1">
      <c r="A1666" s="37"/>
      <c r="B1666" s="22"/>
      <c r="C1666" s="22"/>
      <c r="D1666" s="22"/>
      <c r="E1666" s="22"/>
      <c r="F1666" s="22"/>
      <c r="G1666" s="22"/>
      <c r="H1666" s="22"/>
      <c r="I1666" s="22"/>
      <c r="J1666" s="38"/>
    </row>
    <row r="1667" spans="1:10" ht="15">
      <c r="A1667" s="29" t="s">
        <v>397</v>
      </c>
      <c r="B1667" s="9" t="s">
        <v>31</v>
      </c>
      <c r="C1667" s="8" t="s">
        <v>83</v>
      </c>
      <c r="D1667" s="8" t="s">
        <v>32</v>
      </c>
      <c r="E1667" s="271" t="s">
        <v>33</v>
      </c>
      <c r="F1667" s="271"/>
      <c r="G1667" s="10" t="s">
        <v>84</v>
      </c>
      <c r="H1667" s="9" t="s">
        <v>85</v>
      </c>
      <c r="I1667" s="9" t="s">
        <v>86</v>
      </c>
      <c r="J1667" s="30" t="s">
        <v>87</v>
      </c>
    </row>
    <row r="1668" spans="1:10" ht="28.5">
      <c r="A1668" s="31" t="s">
        <v>23</v>
      </c>
      <c r="B1668" s="12" t="s">
        <v>662</v>
      </c>
      <c r="C1668" s="13" t="s">
        <v>73</v>
      </c>
      <c r="D1668" s="13" t="s">
        <v>663</v>
      </c>
      <c r="E1668" s="272" t="s">
        <v>34</v>
      </c>
      <c r="F1668" s="272"/>
      <c r="G1668" s="14" t="s">
        <v>116</v>
      </c>
      <c r="H1668" s="15">
        <v>1</v>
      </c>
      <c r="I1668" s="16">
        <v>57.1</v>
      </c>
      <c r="J1668" s="32">
        <v>57.1</v>
      </c>
    </row>
    <row r="1669" spans="1:10" ht="15">
      <c r="A1669" s="266"/>
      <c r="B1669" s="267"/>
      <c r="C1669" s="267"/>
      <c r="D1669" s="267"/>
      <c r="E1669" s="267"/>
      <c r="F1669" s="267" t="s">
        <v>1017</v>
      </c>
      <c r="G1669" s="267"/>
      <c r="H1669" s="267"/>
      <c r="I1669" s="267"/>
      <c r="J1669" s="53">
        <v>0</v>
      </c>
    </row>
    <row r="1670" spans="1:10" ht="15">
      <c r="A1670" s="266"/>
      <c r="B1670" s="267"/>
      <c r="C1670" s="267"/>
      <c r="D1670" s="267"/>
      <c r="E1670" s="267"/>
      <c r="F1670" s="267" t="s">
        <v>1018</v>
      </c>
      <c r="G1670" s="267"/>
      <c r="H1670" s="267"/>
      <c r="I1670" s="267"/>
      <c r="J1670" s="53">
        <v>1</v>
      </c>
    </row>
    <row r="1671" spans="1:10" ht="17.25" customHeight="1">
      <c r="A1671" s="266"/>
      <c r="B1671" s="267"/>
      <c r="C1671" s="267"/>
      <c r="D1671" s="267"/>
      <c r="E1671" s="267"/>
      <c r="F1671" s="267" t="s">
        <v>1019</v>
      </c>
      <c r="G1671" s="267"/>
      <c r="H1671" s="267"/>
      <c r="I1671" s="267"/>
      <c r="J1671" s="53">
        <v>0</v>
      </c>
    </row>
    <row r="1672" spans="1:10" ht="17.25" customHeight="1">
      <c r="A1672" s="29" t="s">
        <v>1274</v>
      </c>
      <c r="B1672" s="9" t="s">
        <v>31</v>
      </c>
      <c r="C1672" s="8" t="s">
        <v>83</v>
      </c>
      <c r="D1672" s="8" t="s">
        <v>1275</v>
      </c>
      <c r="E1672" s="9" t="s">
        <v>1022</v>
      </c>
      <c r="F1672" s="9" t="s">
        <v>1023</v>
      </c>
      <c r="G1672" s="9" t="s">
        <v>1024</v>
      </c>
      <c r="H1672" s="9"/>
      <c r="I1672" s="9"/>
      <c r="J1672" s="30" t="s">
        <v>1025</v>
      </c>
    </row>
    <row r="1673" spans="1:10" ht="17.25" customHeight="1">
      <c r="A1673" s="39" t="s">
        <v>96</v>
      </c>
      <c r="B1673" s="23" t="s">
        <v>1833</v>
      </c>
      <c r="C1673" s="24" t="s">
        <v>73</v>
      </c>
      <c r="D1673" s="24" t="s">
        <v>1834</v>
      </c>
      <c r="E1673" s="26">
        <v>1.9E-3</v>
      </c>
      <c r="F1673" s="25" t="s">
        <v>1048</v>
      </c>
      <c r="G1673" s="273" t="s">
        <v>3047</v>
      </c>
      <c r="H1673" s="273"/>
      <c r="I1673" s="274"/>
      <c r="J1673" s="118" t="s">
        <v>1373</v>
      </c>
    </row>
    <row r="1674" spans="1:10" ht="28.5">
      <c r="A1674" s="39" t="s">
        <v>96</v>
      </c>
      <c r="B1674" s="23" t="s">
        <v>1836</v>
      </c>
      <c r="C1674" s="24" t="s">
        <v>73</v>
      </c>
      <c r="D1674" s="24" t="s">
        <v>1837</v>
      </c>
      <c r="E1674" s="26">
        <v>8.0000000000000004E-4</v>
      </c>
      <c r="F1674" s="25" t="s">
        <v>1690</v>
      </c>
      <c r="G1674" s="273" t="s">
        <v>3048</v>
      </c>
      <c r="H1674" s="273"/>
      <c r="I1674" s="274"/>
      <c r="J1674" s="118" t="s">
        <v>3049</v>
      </c>
    </row>
    <row r="1675" spans="1:10" ht="28.5">
      <c r="A1675" s="39" t="s">
        <v>96</v>
      </c>
      <c r="B1675" s="23" t="s">
        <v>1829</v>
      </c>
      <c r="C1675" s="24" t="s">
        <v>73</v>
      </c>
      <c r="D1675" s="24" t="s">
        <v>1830</v>
      </c>
      <c r="E1675" s="26">
        <v>3.3333300000000003E-2</v>
      </c>
      <c r="F1675" s="25" t="s">
        <v>20</v>
      </c>
      <c r="G1675" s="273" t="s">
        <v>1831</v>
      </c>
      <c r="H1675" s="273"/>
      <c r="I1675" s="274"/>
      <c r="J1675" s="118" t="s">
        <v>1832</v>
      </c>
    </row>
    <row r="1676" spans="1:10" ht="28.5">
      <c r="A1676" s="39" t="s">
        <v>96</v>
      </c>
      <c r="B1676" s="23" t="s">
        <v>1839</v>
      </c>
      <c r="C1676" s="24" t="s">
        <v>73</v>
      </c>
      <c r="D1676" s="24" t="s">
        <v>1840</v>
      </c>
      <c r="E1676" s="26">
        <v>3.3333E-3</v>
      </c>
      <c r="F1676" s="25" t="s">
        <v>1048</v>
      </c>
      <c r="G1676" s="273" t="s">
        <v>1841</v>
      </c>
      <c r="H1676" s="273"/>
      <c r="I1676" s="274"/>
      <c r="J1676" s="118" t="s">
        <v>1842</v>
      </c>
    </row>
    <row r="1677" spans="1:10" ht="28.5">
      <c r="A1677" s="39" t="s">
        <v>96</v>
      </c>
      <c r="B1677" s="23" t="s">
        <v>1867</v>
      </c>
      <c r="C1677" s="24" t="s">
        <v>73</v>
      </c>
      <c r="D1677" s="24" t="s">
        <v>1868</v>
      </c>
      <c r="E1677" s="26">
        <v>1.1499999999999999</v>
      </c>
      <c r="F1677" s="25" t="s">
        <v>116</v>
      </c>
      <c r="G1677" s="273" t="s">
        <v>1869</v>
      </c>
      <c r="H1677" s="273"/>
      <c r="I1677" s="274"/>
      <c r="J1677" s="118" t="s">
        <v>1870</v>
      </c>
    </row>
    <row r="1678" spans="1:10" ht="15">
      <c r="A1678" s="266"/>
      <c r="B1678" s="267"/>
      <c r="C1678" s="267"/>
      <c r="D1678" s="267"/>
      <c r="E1678" s="267"/>
      <c r="F1678" s="267" t="s">
        <v>1279</v>
      </c>
      <c r="G1678" s="267"/>
      <c r="H1678" s="267"/>
      <c r="I1678" s="267"/>
      <c r="J1678" s="53">
        <v>34.697000000000003</v>
      </c>
    </row>
    <row r="1679" spans="1:10" ht="15">
      <c r="A1679" s="29" t="s">
        <v>1020</v>
      </c>
      <c r="B1679" s="9" t="s">
        <v>31</v>
      </c>
      <c r="C1679" s="8" t="s">
        <v>83</v>
      </c>
      <c r="D1679" s="8" t="s">
        <v>1021</v>
      </c>
      <c r="E1679" s="9" t="s">
        <v>1022</v>
      </c>
      <c r="F1679" s="9" t="s">
        <v>1023</v>
      </c>
      <c r="G1679" s="9" t="s">
        <v>1024</v>
      </c>
      <c r="H1679" s="9"/>
      <c r="I1679" s="9"/>
      <c r="J1679" s="30" t="s">
        <v>1025</v>
      </c>
    </row>
    <row r="1680" spans="1:10" ht="28.5">
      <c r="A1680" s="33" t="s">
        <v>23</v>
      </c>
      <c r="B1680" s="17" t="s">
        <v>1280</v>
      </c>
      <c r="C1680" s="18" t="s">
        <v>73</v>
      </c>
      <c r="D1680" s="18" t="s">
        <v>1281</v>
      </c>
      <c r="E1680" s="20">
        <v>0.40740739999999998</v>
      </c>
      <c r="F1680" s="19" t="s">
        <v>1282</v>
      </c>
      <c r="G1680" s="275" t="s">
        <v>1283</v>
      </c>
      <c r="H1680" s="275"/>
      <c r="I1680" s="276"/>
      <c r="J1680" s="100" t="s">
        <v>1861</v>
      </c>
    </row>
    <row r="1681" spans="1:10">
      <c r="A1681" s="33" t="s">
        <v>23</v>
      </c>
      <c r="B1681" s="17" t="s">
        <v>1287</v>
      </c>
      <c r="C1681" s="18" t="s">
        <v>73</v>
      </c>
      <c r="D1681" s="18" t="s">
        <v>1288</v>
      </c>
      <c r="E1681" s="20">
        <v>0.40740739999999998</v>
      </c>
      <c r="F1681" s="19" t="s">
        <v>1282</v>
      </c>
      <c r="G1681" s="275" t="s">
        <v>1289</v>
      </c>
      <c r="H1681" s="275"/>
      <c r="I1681" s="276"/>
      <c r="J1681" s="100" t="s">
        <v>1860</v>
      </c>
    </row>
    <row r="1682" spans="1:10" ht="15">
      <c r="A1682" s="266"/>
      <c r="B1682" s="267"/>
      <c r="C1682" s="267"/>
      <c r="D1682" s="267"/>
      <c r="E1682" s="267"/>
      <c r="F1682" s="267" t="s">
        <v>1059</v>
      </c>
      <c r="G1682" s="267"/>
      <c r="H1682" s="267"/>
      <c r="I1682" s="267"/>
      <c r="J1682" s="53">
        <v>22.3993</v>
      </c>
    </row>
    <row r="1683" spans="1:10">
      <c r="A1683" s="35"/>
      <c r="B1683" s="166"/>
      <c r="C1683" s="166"/>
      <c r="D1683" s="166"/>
      <c r="E1683" s="166" t="s">
        <v>90</v>
      </c>
      <c r="F1683" s="167">
        <v>57.1</v>
      </c>
      <c r="G1683" s="166" t="s">
        <v>91</v>
      </c>
      <c r="H1683" s="167">
        <v>-39.53</v>
      </c>
      <c r="I1683" s="166" t="s">
        <v>92</v>
      </c>
      <c r="J1683" s="36">
        <v>17.568344125020001</v>
      </c>
    </row>
    <row r="1684" spans="1:10">
      <c r="A1684" s="35"/>
      <c r="B1684" s="166"/>
      <c r="C1684" s="166"/>
      <c r="D1684" s="166"/>
      <c r="E1684" s="166" t="s">
        <v>93</v>
      </c>
      <c r="F1684" s="167">
        <v>12.83</v>
      </c>
      <c r="G1684" s="166"/>
      <c r="H1684" s="265" t="s">
        <v>94</v>
      </c>
      <c r="I1684" s="265"/>
      <c r="J1684" s="36">
        <v>69.930000000000007</v>
      </c>
    </row>
    <row r="1685" spans="1:10" ht="15.75" thickBot="1">
      <c r="A1685" s="111"/>
      <c r="B1685" s="168"/>
      <c r="C1685" s="168"/>
      <c r="D1685" s="168"/>
      <c r="E1685" s="168"/>
      <c r="F1685" s="168"/>
      <c r="G1685" s="168" t="s">
        <v>1253</v>
      </c>
      <c r="H1685" s="169" t="s">
        <v>1871</v>
      </c>
      <c r="I1685" s="168" t="s">
        <v>1255</v>
      </c>
      <c r="J1685" s="116">
        <v>6993</v>
      </c>
    </row>
    <row r="1686" spans="1:10" ht="15" thickTop="1">
      <c r="A1686" s="37"/>
      <c r="B1686" s="22"/>
      <c r="C1686" s="22"/>
      <c r="D1686" s="22"/>
      <c r="E1686" s="22"/>
      <c r="F1686" s="22"/>
      <c r="G1686" s="22"/>
      <c r="H1686" s="22"/>
      <c r="I1686" s="22"/>
      <c r="J1686" s="38"/>
    </row>
    <row r="1687" spans="1:10" ht="15">
      <c r="A1687" s="29" t="s">
        <v>398</v>
      </c>
      <c r="B1687" s="9" t="s">
        <v>31</v>
      </c>
      <c r="C1687" s="8" t="s">
        <v>83</v>
      </c>
      <c r="D1687" s="8" t="s">
        <v>32</v>
      </c>
      <c r="E1687" s="271" t="s">
        <v>33</v>
      </c>
      <c r="F1687" s="271"/>
      <c r="G1687" s="10" t="s">
        <v>84</v>
      </c>
      <c r="H1687" s="9" t="s">
        <v>85</v>
      </c>
      <c r="I1687" s="9" t="s">
        <v>86</v>
      </c>
      <c r="J1687" s="30" t="s">
        <v>87</v>
      </c>
    </row>
    <row r="1688" spans="1:10" ht="28.5">
      <c r="A1688" s="31" t="s">
        <v>23</v>
      </c>
      <c r="B1688" s="12" t="s">
        <v>664</v>
      </c>
      <c r="C1688" s="13" t="s">
        <v>73</v>
      </c>
      <c r="D1688" s="13" t="s">
        <v>665</v>
      </c>
      <c r="E1688" s="272" t="s">
        <v>34</v>
      </c>
      <c r="F1688" s="272"/>
      <c r="G1688" s="14" t="s">
        <v>116</v>
      </c>
      <c r="H1688" s="15">
        <v>1</v>
      </c>
      <c r="I1688" s="16">
        <v>96.85</v>
      </c>
      <c r="J1688" s="32">
        <v>96.85</v>
      </c>
    </row>
    <row r="1689" spans="1:10" ht="15">
      <c r="A1689" s="266"/>
      <c r="B1689" s="267"/>
      <c r="C1689" s="267"/>
      <c r="D1689" s="267"/>
      <c r="E1689" s="267"/>
      <c r="F1689" s="267" t="s">
        <v>1017</v>
      </c>
      <c r="G1689" s="267"/>
      <c r="H1689" s="267"/>
      <c r="I1689" s="267"/>
      <c r="J1689" s="53">
        <v>0</v>
      </c>
    </row>
    <row r="1690" spans="1:10" ht="15">
      <c r="A1690" s="266"/>
      <c r="B1690" s="267"/>
      <c r="C1690" s="267"/>
      <c r="D1690" s="267"/>
      <c r="E1690" s="267"/>
      <c r="F1690" s="267" t="s">
        <v>1018</v>
      </c>
      <c r="G1690" s="267"/>
      <c r="H1690" s="267"/>
      <c r="I1690" s="267"/>
      <c r="J1690" s="53">
        <v>1</v>
      </c>
    </row>
    <row r="1691" spans="1:10" ht="17.25" customHeight="1">
      <c r="A1691" s="266"/>
      <c r="B1691" s="267"/>
      <c r="C1691" s="267"/>
      <c r="D1691" s="267"/>
      <c r="E1691" s="267"/>
      <c r="F1691" s="267" t="s">
        <v>1019</v>
      </c>
      <c r="G1691" s="267"/>
      <c r="H1691" s="267"/>
      <c r="I1691" s="267"/>
      <c r="J1691" s="53">
        <v>0</v>
      </c>
    </row>
    <row r="1692" spans="1:10" ht="17.25" customHeight="1">
      <c r="A1692" s="29" t="s">
        <v>1274</v>
      </c>
      <c r="B1692" s="9" t="s">
        <v>31</v>
      </c>
      <c r="C1692" s="8" t="s">
        <v>83</v>
      </c>
      <c r="D1692" s="8" t="s">
        <v>1275</v>
      </c>
      <c r="E1692" s="9" t="s">
        <v>1022</v>
      </c>
      <c r="F1692" s="9" t="s">
        <v>1023</v>
      </c>
      <c r="G1692" s="9" t="s">
        <v>1024</v>
      </c>
      <c r="H1692" s="9"/>
      <c r="I1692" s="9"/>
      <c r="J1692" s="30" t="s">
        <v>1025</v>
      </c>
    </row>
    <row r="1693" spans="1:10" ht="17.25" customHeight="1">
      <c r="A1693" s="39" t="s">
        <v>96</v>
      </c>
      <c r="B1693" s="23" t="s">
        <v>1829</v>
      </c>
      <c r="C1693" s="24" t="s">
        <v>73</v>
      </c>
      <c r="D1693" s="24" t="s">
        <v>1830</v>
      </c>
      <c r="E1693" s="26">
        <v>3.3333300000000003E-2</v>
      </c>
      <c r="F1693" s="25" t="s">
        <v>20</v>
      </c>
      <c r="G1693" s="273" t="s">
        <v>1831</v>
      </c>
      <c r="H1693" s="273"/>
      <c r="I1693" s="274"/>
      <c r="J1693" s="118" t="s">
        <v>1832</v>
      </c>
    </row>
    <row r="1694" spans="1:10" ht="28.5">
      <c r="A1694" s="39" t="s">
        <v>96</v>
      </c>
      <c r="B1694" s="23" t="s">
        <v>1836</v>
      </c>
      <c r="C1694" s="24" t="s">
        <v>73</v>
      </c>
      <c r="D1694" s="24" t="s">
        <v>1837</v>
      </c>
      <c r="E1694" s="26">
        <v>1.2999999999999999E-3</v>
      </c>
      <c r="F1694" s="25" t="s">
        <v>1690</v>
      </c>
      <c r="G1694" s="273" t="s">
        <v>3048</v>
      </c>
      <c r="H1694" s="273"/>
      <c r="I1694" s="274"/>
      <c r="J1694" s="118" t="s">
        <v>1905</v>
      </c>
    </row>
    <row r="1695" spans="1:10" ht="28.5">
      <c r="A1695" s="39" t="s">
        <v>96</v>
      </c>
      <c r="B1695" s="23" t="s">
        <v>1873</v>
      </c>
      <c r="C1695" s="24" t="s">
        <v>73</v>
      </c>
      <c r="D1695" s="24" t="s">
        <v>1874</v>
      </c>
      <c r="E1695" s="26">
        <v>1.1499999999999999</v>
      </c>
      <c r="F1695" s="25" t="s">
        <v>116</v>
      </c>
      <c r="G1695" s="273" t="s">
        <v>1875</v>
      </c>
      <c r="H1695" s="273"/>
      <c r="I1695" s="274"/>
      <c r="J1695" s="118" t="s">
        <v>1876</v>
      </c>
    </row>
    <row r="1696" spans="1:10" ht="28.5">
      <c r="A1696" s="39" t="s">
        <v>96</v>
      </c>
      <c r="B1696" s="23" t="s">
        <v>1833</v>
      </c>
      <c r="C1696" s="24" t="s">
        <v>73</v>
      </c>
      <c r="D1696" s="24" t="s">
        <v>1834</v>
      </c>
      <c r="E1696" s="26">
        <v>3.0999999999999999E-3</v>
      </c>
      <c r="F1696" s="25" t="s">
        <v>1048</v>
      </c>
      <c r="G1696" s="273" t="s">
        <v>3047</v>
      </c>
      <c r="H1696" s="273"/>
      <c r="I1696" s="274"/>
      <c r="J1696" s="118" t="s">
        <v>1698</v>
      </c>
    </row>
    <row r="1697" spans="1:10" ht="28.5">
      <c r="A1697" s="39" t="s">
        <v>96</v>
      </c>
      <c r="B1697" s="23" t="s">
        <v>1839</v>
      </c>
      <c r="C1697" s="24" t="s">
        <v>73</v>
      </c>
      <c r="D1697" s="24" t="s">
        <v>1840</v>
      </c>
      <c r="E1697" s="26">
        <v>3.3333E-3</v>
      </c>
      <c r="F1697" s="25" t="s">
        <v>1048</v>
      </c>
      <c r="G1697" s="273" t="s">
        <v>1841</v>
      </c>
      <c r="H1697" s="273"/>
      <c r="I1697" s="274"/>
      <c r="J1697" s="118" t="s">
        <v>1842</v>
      </c>
    </row>
    <row r="1698" spans="1:10" ht="15">
      <c r="A1698" s="266"/>
      <c r="B1698" s="267"/>
      <c r="C1698" s="267"/>
      <c r="D1698" s="267"/>
      <c r="E1698" s="267"/>
      <c r="F1698" s="267" t="s">
        <v>1279</v>
      </c>
      <c r="G1698" s="267"/>
      <c r="H1698" s="267"/>
      <c r="I1698" s="267"/>
      <c r="J1698" s="53">
        <v>71.650800000000004</v>
      </c>
    </row>
    <row r="1699" spans="1:10" ht="15">
      <c r="A1699" s="29" t="s">
        <v>1020</v>
      </c>
      <c r="B1699" s="9" t="s">
        <v>31</v>
      </c>
      <c r="C1699" s="8" t="s">
        <v>83</v>
      </c>
      <c r="D1699" s="8" t="s">
        <v>1021</v>
      </c>
      <c r="E1699" s="9" t="s">
        <v>1022</v>
      </c>
      <c r="F1699" s="9" t="s">
        <v>1023</v>
      </c>
      <c r="G1699" s="9" t="s">
        <v>1024</v>
      </c>
      <c r="H1699" s="9"/>
      <c r="I1699" s="9"/>
      <c r="J1699" s="30" t="s">
        <v>1025</v>
      </c>
    </row>
    <row r="1700" spans="1:10">
      <c r="A1700" s="33" t="s">
        <v>23</v>
      </c>
      <c r="B1700" s="17" t="s">
        <v>1287</v>
      </c>
      <c r="C1700" s="18" t="s">
        <v>73</v>
      </c>
      <c r="D1700" s="18" t="s">
        <v>1288</v>
      </c>
      <c r="E1700" s="20">
        <v>0.4583333</v>
      </c>
      <c r="F1700" s="19" t="s">
        <v>1282</v>
      </c>
      <c r="G1700" s="275" t="s">
        <v>1289</v>
      </c>
      <c r="H1700" s="275"/>
      <c r="I1700" s="276"/>
      <c r="J1700" s="100" t="s">
        <v>1878</v>
      </c>
    </row>
    <row r="1701" spans="1:10" ht="28.5">
      <c r="A1701" s="33" t="s">
        <v>23</v>
      </c>
      <c r="B1701" s="17" t="s">
        <v>1280</v>
      </c>
      <c r="C1701" s="18" t="s">
        <v>73</v>
      </c>
      <c r="D1701" s="18" t="s">
        <v>1281</v>
      </c>
      <c r="E1701" s="20">
        <v>0.4583333</v>
      </c>
      <c r="F1701" s="19" t="s">
        <v>1282</v>
      </c>
      <c r="G1701" s="275" t="s">
        <v>1283</v>
      </c>
      <c r="H1701" s="275"/>
      <c r="I1701" s="276"/>
      <c r="J1701" s="100" t="s">
        <v>1877</v>
      </c>
    </row>
    <row r="1702" spans="1:10" ht="15">
      <c r="A1702" s="266"/>
      <c r="B1702" s="267"/>
      <c r="C1702" s="267"/>
      <c r="D1702" s="267"/>
      <c r="E1702" s="267"/>
      <c r="F1702" s="267" t="s">
        <v>1059</v>
      </c>
      <c r="G1702" s="267"/>
      <c r="H1702" s="267"/>
      <c r="I1702" s="267"/>
      <c r="J1702" s="53">
        <v>25.199200000000001</v>
      </c>
    </row>
    <row r="1703" spans="1:10">
      <c r="A1703" s="35"/>
      <c r="B1703" s="166"/>
      <c r="C1703" s="166"/>
      <c r="D1703" s="166"/>
      <c r="E1703" s="166" t="s">
        <v>90</v>
      </c>
      <c r="F1703" s="167">
        <v>19.760000000000002</v>
      </c>
      <c r="G1703" s="166" t="s">
        <v>91</v>
      </c>
      <c r="H1703" s="167">
        <v>0</v>
      </c>
      <c r="I1703" s="166" t="s">
        <v>92</v>
      </c>
      <c r="J1703" s="36">
        <v>19.764386062589999</v>
      </c>
    </row>
    <row r="1704" spans="1:10">
      <c r="A1704" s="35"/>
      <c r="B1704" s="166"/>
      <c r="C1704" s="166"/>
      <c r="D1704" s="166"/>
      <c r="E1704" s="166" t="s">
        <v>93</v>
      </c>
      <c r="F1704" s="167">
        <v>21.76</v>
      </c>
      <c r="G1704" s="166"/>
      <c r="H1704" s="265" t="s">
        <v>94</v>
      </c>
      <c r="I1704" s="265"/>
      <c r="J1704" s="36">
        <v>118.61</v>
      </c>
    </row>
    <row r="1705" spans="1:10" ht="15.75" thickBot="1">
      <c r="A1705" s="111"/>
      <c r="B1705" s="168"/>
      <c r="C1705" s="168"/>
      <c r="D1705" s="168"/>
      <c r="E1705" s="168"/>
      <c r="F1705" s="168"/>
      <c r="G1705" s="168" t="s">
        <v>1253</v>
      </c>
      <c r="H1705" s="169" t="s">
        <v>1166</v>
      </c>
      <c r="I1705" s="168" t="s">
        <v>1255</v>
      </c>
      <c r="J1705" s="116">
        <v>41240.699999999997</v>
      </c>
    </row>
    <row r="1706" spans="1:10" ht="15" thickTop="1">
      <c r="A1706" s="37"/>
      <c r="B1706" s="22"/>
      <c r="C1706" s="22"/>
      <c r="D1706" s="22"/>
      <c r="E1706" s="22"/>
      <c r="F1706" s="22"/>
      <c r="G1706" s="22"/>
      <c r="H1706" s="22"/>
      <c r="I1706" s="22"/>
      <c r="J1706" s="38"/>
    </row>
    <row r="1707" spans="1:10" ht="15">
      <c r="A1707" s="29" t="s">
        <v>399</v>
      </c>
      <c r="B1707" s="9" t="s">
        <v>31</v>
      </c>
      <c r="C1707" s="8" t="s">
        <v>83</v>
      </c>
      <c r="D1707" s="8" t="s">
        <v>32</v>
      </c>
      <c r="E1707" s="271" t="s">
        <v>33</v>
      </c>
      <c r="F1707" s="271"/>
      <c r="G1707" s="10" t="s">
        <v>84</v>
      </c>
      <c r="H1707" s="9" t="s">
        <v>85</v>
      </c>
      <c r="I1707" s="9" t="s">
        <v>86</v>
      </c>
      <c r="J1707" s="30" t="s">
        <v>87</v>
      </c>
    </row>
    <row r="1708" spans="1:10" ht="28.5">
      <c r="A1708" s="31" t="s">
        <v>23</v>
      </c>
      <c r="B1708" s="12" t="s">
        <v>666</v>
      </c>
      <c r="C1708" s="13" t="s">
        <v>73</v>
      </c>
      <c r="D1708" s="13" t="s">
        <v>667</v>
      </c>
      <c r="E1708" s="272" t="s">
        <v>34</v>
      </c>
      <c r="F1708" s="272"/>
      <c r="G1708" s="14" t="s">
        <v>20</v>
      </c>
      <c r="H1708" s="15">
        <v>1</v>
      </c>
      <c r="I1708" s="16">
        <v>23.14</v>
      </c>
      <c r="J1708" s="32">
        <v>23.14</v>
      </c>
    </row>
    <row r="1709" spans="1:10" ht="17.25" customHeight="1">
      <c r="A1709" s="266"/>
      <c r="B1709" s="267"/>
      <c r="C1709" s="267"/>
      <c r="D1709" s="267"/>
      <c r="E1709" s="267"/>
      <c r="F1709" s="267" t="s">
        <v>1017</v>
      </c>
      <c r="G1709" s="267"/>
      <c r="H1709" s="267"/>
      <c r="I1709" s="267"/>
      <c r="J1709" s="53">
        <v>0</v>
      </c>
    </row>
    <row r="1710" spans="1:10" ht="17.25" customHeight="1">
      <c r="A1710" s="266"/>
      <c r="B1710" s="267"/>
      <c r="C1710" s="267"/>
      <c r="D1710" s="267"/>
      <c r="E1710" s="267"/>
      <c r="F1710" s="267" t="s">
        <v>1018</v>
      </c>
      <c r="G1710" s="267"/>
      <c r="H1710" s="267"/>
      <c r="I1710" s="267"/>
      <c r="J1710" s="53">
        <v>1</v>
      </c>
    </row>
    <row r="1711" spans="1:10" ht="17.25" customHeight="1">
      <c r="A1711" s="266"/>
      <c r="B1711" s="267"/>
      <c r="C1711" s="267"/>
      <c r="D1711" s="267"/>
      <c r="E1711" s="267"/>
      <c r="F1711" s="267" t="s">
        <v>1019</v>
      </c>
      <c r="G1711" s="267"/>
      <c r="H1711" s="267"/>
      <c r="I1711" s="267"/>
      <c r="J1711" s="53">
        <v>0</v>
      </c>
    </row>
    <row r="1712" spans="1:10" ht="15">
      <c r="A1712" s="29" t="s">
        <v>1274</v>
      </c>
      <c r="B1712" s="9" t="s">
        <v>31</v>
      </c>
      <c r="C1712" s="8" t="s">
        <v>83</v>
      </c>
      <c r="D1712" s="8" t="s">
        <v>1275</v>
      </c>
      <c r="E1712" s="9" t="s">
        <v>1022</v>
      </c>
      <c r="F1712" s="9" t="s">
        <v>1023</v>
      </c>
      <c r="G1712" s="9" t="s">
        <v>1024</v>
      </c>
      <c r="H1712" s="9"/>
      <c r="I1712" s="9"/>
      <c r="J1712" s="30" t="s">
        <v>1025</v>
      </c>
    </row>
    <row r="1713" spans="1:10" ht="28.5">
      <c r="A1713" s="39" t="s">
        <v>96</v>
      </c>
      <c r="B1713" s="23" t="s">
        <v>1879</v>
      </c>
      <c r="C1713" s="24" t="s">
        <v>73</v>
      </c>
      <c r="D1713" s="24" t="s">
        <v>1880</v>
      </c>
      <c r="E1713" s="26">
        <v>1</v>
      </c>
      <c r="F1713" s="25" t="s">
        <v>20</v>
      </c>
      <c r="G1713" s="273" t="s">
        <v>1881</v>
      </c>
      <c r="H1713" s="273"/>
      <c r="I1713" s="274"/>
      <c r="J1713" s="118" t="s">
        <v>1881</v>
      </c>
    </row>
    <row r="1714" spans="1:10" ht="28.5">
      <c r="A1714" s="39" t="s">
        <v>96</v>
      </c>
      <c r="B1714" s="23" t="s">
        <v>1836</v>
      </c>
      <c r="C1714" s="24" t="s">
        <v>73</v>
      </c>
      <c r="D1714" s="24" t="s">
        <v>1837</v>
      </c>
      <c r="E1714" s="26">
        <v>2.3999999999999998E-3</v>
      </c>
      <c r="F1714" s="25" t="s">
        <v>1690</v>
      </c>
      <c r="G1714" s="273" t="s">
        <v>3048</v>
      </c>
      <c r="H1714" s="273"/>
      <c r="I1714" s="274"/>
      <c r="J1714" s="118" t="s">
        <v>1889</v>
      </c>
    </row>
    <row r="1715" spans="1:10" ht="28.5">
      <c r="A1715" s="39" t="s">
        <v>96</v>
      </c>
      <c r="B1715" s="23" t="s">
        <v>1833</v>
      </c>
      <c r="C1715" s="24" t="s">
        <v>73</v>
      </c>
      <c r="D1715" s="24" t="s">
        <v>1834</v>
      </c>
      <c r="E1715" s="26">
        <v>5.28E-3</v>
      </c>
      <c r="F1715" s="25" t="s">
        <v>1048</v>
      </c>
      <c r="G1715" s="273" t="s">
        <v>3047</v>
      </c>
      <c r="H1715" s="273"/>
      <c r="I1715" s="274"/>
      <c r="J1715" s="118" t="s">
        <v>3050</v>
      </c>
    </row>
    <row r="1716" spans="1:10" ht="15">
      <c r="A1716" s="266"/>
      <c r="B1716" s="267"/>
      <c r="C1716" s="267"/>
      <c r="D1716" s="267"/>
      <c r="E1716" s="267"/>
      <c r="F1716" s="267" t="s">
        <v>1279</v>
      </c>
      <c r="G1716" s="267"/>
      <c r="H1716" s="267"/>
      <c r="I1716" s="267"/>
      <c r="J1716" s="53">
        <v>18.188199999999998</v>
      </c>
    </row>
    <row r="1717" spans="1:10" ht="15">
      <c r="A1717" s="29" t="s">
        <v>1020</v>
      </c>
      <c r="B1717" s="9" t="s">
        <v>31</v>
      </c>
      <c r="C1717" s="8" t="s">
        <v>83</v>
      </c>
      <c r="D1717" s="8" t="s">
        <v>1021</v>
      </c>
      <c r="E1717" s="9" t="s">
        <v>1022</v>
      </c>
      <c r="F1717" s="9" t="s">
        <v>1023</v>
      </c>
      <c r="G1717" s="9" t="s">
        <v>1024</v>
      </c>
      <c r="H1717" s="9"/>
      <c r="I1717" s="9"/>
      <c r="J1717" s="30" t="s">
        <v>1025</v>
      </c>
    </row>
    <row r="1718" spans="1:10" ht="28.5">
      <c r="A1718" s="33" t="s">
        <v>23</v>
      </c>
      <c r="B1718" s="17" t="s">
        <v>1280</v>
      </c>
      <c r="C1718" s="18" t="s">
        <v>73</v>
      </c>
      <c r="D1718" s="18" t="s">
        <v>1281</v>
      </c>
      <c r="E1718" s="20">
        <v>0.09</v>
      </c>
      <c r="F1718" s="19" t="s">
        <v>1282</v>
      </c>
      <c r="G1718" s="275" t="s">
        <v>1283</v>
      </c>
      <c r="H1718" s="275"/>
      <c r="I1718" s="276"/>
      <c r="J1718" s="100" t="s">
        <v>1883</v>
      </c>
    </row>
    <row r="1719" spans="1:10">
      <c r="A1719" s="33" t="s">
        <v>23</v>
      </c>
      <c r="B1719" s="17" t="s">
        <v>1287</v>
      </c>
      <c r="C1719" s="18" t="s">
        <v>73</v>
      </c>
      <c r="D1719" s="18" t="s">
        <v>1288</v>
      </c>
      <c r="E1719" s="20">
        <v>0.09</v>
      </c>
      <c r="F1719" s="19" t="s">
        <v>1282</v>
      </c>
      <c r="G1719" s="275" t="s">
        <v>1289</v>
      </c>
      <c r="H1719" s="275"/>
      <c r="I1719" s="276"/>
      <c r="J1719" s="100" t="s">
        <v>1884</v>
      </c>
    </row>
    <row r="1720" spans="1:10" ht="15">
      <c r="A1720" s="266"/>
      <c r="B1720" s="267"/>
      <c r="C1720" s="267"/>
      <c r="D1720" s="267"/>
      <c r="E1720" s="267"/>
      <c r="F1720" s="267" t="s">
        <v>1059</v>
      </c>
      <c r="G1720" s="267"/>
      <c r="H1720" s="267"/>
      <c r="I1720" s="267"/>
      <c r="J1720" s="53">
        <v>4.9481999999999999</v>
      </c>
    </row>
    <row r="1721" spans="1:10">
      <c r="A1721" s="35"/>
      <c r="B1721" s="166"/>
      <c r="C1721" s="166"/>
      <c r="D1721" s="166"/>
      <c r="E1721" s="166" t="s">
        <v>90</v>
      </c>
      <c r="F1721" s="167">
        <v>3.88</v>
      </c>
      <c r="G1721" s="166" t="s">
        <v>91</v>
      </c>
      <c r="H1721" s="167">
        <v>0</v>
      </c>
      <c r="I1721" s="166" t="s">
        <v>92</v>
      </c>
      <c r="J1721" s="36">
        <v>3.8810069999999999</v>
      </c>
    </row>
    <row r="1722" spans="1:10">
      <c r="A1722" s="35"/>
      <c r="B1722" s="166"/>
      <c r="C1722" s="166"/>
      <c r="D1722" s="166"/>
      <c r="E1722" s="166" t="s">
        <v>93</v>
      </c>
      <c r="F1722" s="167">
        <v>5.2</v>
      </c>
      <c r="G1722" s="166"/>
      <c r="H1722" s="265" t="s">
        <v>94</v>
      </c>
      <c r="I1722" s="265"/>
      <c r="J1722" s="36">
        <v>28.34</v>
      </c>
    </row>
    <row r="1723" spans="1:10" ht="15.75" thickBot="1">
      <c r="A1723" s="111"/>
      <c r="B1723" s="168"/>
      <c r="C1723" s="168"/>
      <c r="D1723" s="168"/>
      <c r="E1723" s="168"/>
      <c r="F1723" s="168"/>
      <c r="G1723" s="168" t="s">
        <v>1253</v>
      </c>
      <c r="H1723" s="169" t="s">
        <v>1237</v>
      </c>
      <c r="I1723" s="168" t="s">
        <v>1255</v>
      </c>
      <c r="J1723" s="116">
        <v>56.68</v>
      </c>
    </row>
    <row r="1724" spans="1:10" ht="15" thickTop="1">
      <c r="A1724" s="37"/>
      <c r="B1724" s="22"/>
      <c r="C1724" s="22"/>
      <c r="D1724" s="22"/>
      <c r="E1724" s="22"/>
      <c r="F1724" s="22"/>
      <c r="G1724" s="22"/>
      <c r="H1724" s="22"/>
      <c r="I1724" s="22"/>
      <c r="J1724" s="38"/>
    </row>
    <row r="1725" spans="1:10" ht="15">
      <c r="A1725" s="29" t="s">
        <v>400</v>
      </c>
      <c r="B1725" s="9" t="s">
        <v>31</v>
      </c>
      <c r="C1725" s="8" t="s">
        <v>83</v>
      </c>
      <c r="D1725" s="8" t="s">
        <v>32</v>
      </c>
      <c r="E1725" s="271" t="s">
        <v>33</v>
      </c>
      <c r="F1725" s="271"/>
      <c r="G1725" s="10" t="s">
        <v>84</v>
      </c>
      <c r="H1725" s="9" t="s">
        <v>85</v>
      </c>
      <c r="I1725" s="9" t="s">
        <v>86</v>
      </c>
      <c r="J1725" s="30" t="s">
        <v>87</v>
      </c>
    </row>
    <row r="1726" spans="1:10" ht="28.5">
      <c r="A1726" s="31" t="s">
        <v>23</v>
      </c>
      <c r="B1726" s="12" t="s">
        <v>668</v>
      </c>
      <c r="C1726" s="13" t="s">
        <v>73</v>
      </c>
      <c r="D1726" s="13" t="s">
        <v>669</v>
      </c>
      <c r="E1726" s="272" t="s">
        <v>34</v>
      </c>
      <c r="F1726" s="272"/>
      <c r="G1726" s="14" t="s">
        <v>20</v>
      </c>
      <c r="H1726" s="15">
        <v>1</v>
      </c>
      <c r="I1726" s="16">
        <v>31.79</v>
      </c>
      <c r="J1726" s="32">
        <v>31.79</v>
      </c>
    </row>
    <row r="1727" spans="1:10" ht="17.25" customHeight="1">
      <c r="A1727" s="266"/>
      <c r="B1727" s="267"/>
      <c r="C1727" s="267"/>
      <c r="D1727" s="267"/>
      <c r="E1727" s="267"/>
      <c r="F1727" s="267" t="s">
        <v>1017</v>
      </c>
      <c r="G1727" s="267"/>
      <c r="H1727" s="267"/>
      <c r="I1727" s="267"/>
      <c r="J1727" s="53">
        <v>0</v>
      </c>
    </row>
    <row r="1728" spans="1:10" ht="17.25" customHeight="1">
      <c r="A1728" s="266"/>
      <c r="B1728" s="267"/>
      <c r="C1728" s="267"/>
      <c r="D1728" s="267"/>
      <c r="E1728" s="267"/>
      <c r="F1728" s="267" t="s">
        <v>1018</v>
      </c>
      <c r="G1728" s="267"/>
      <c r="H1728" s="267"/>
      <c r="I1728" s="267"/>
      <c r="J1728" s="53">
        <v>1</v>
      </c>
    </row>
    <row r="1729" spans="1:10" ht="17.25" customHeight="1">
      <c r="A1729" s="266"/>
      <c r="B1729" s="267"/>
      <c r="C1729" s="267"/>
      <c r="D1729" s="267"/>
      <c r="E1729" s="267"/>
      <c r="F1729" s="267" t="s">
        <v>1019</v>
      </c>
      <c r="G1729" s="267"/>
      <c r="H1729" s="267"/>
      <c r="I1729" s="267"/>
      <c r="J1729" s="53">
        <v>0</v>
      </c>
    </row>
    <row r="1730" spans="1:10" ht="15">
      <c r="A1730" s="29" t="s">
        <v>1274</v>
      </c>
      <c r="B1730" s="9" t="s">
        <v>31</v>
      </c>
      <c r="C1730" s="8" t="s">
        <v>83</v>
      </c>
      <c r="D1730" s="8" t="s">
        <v>1275</v>
      </c>
      <c r="E1730" s="9" t="s">
        <v>1022</v>
      </c>
      <c r="F1730" s="9" t="s">
        <v>1023</v>
      </c>
      <c r="G1730" s="9" t="s">
        <v>1024</v>
      </c>
      <c r="H1730" s="9"/>
      <c r="I1730" s="9"/>
      <c r="J1730" s="30" t="s">
        <v>1025</v>
      </c>
    </row>
    <row r="1731" spans="1:10" ht="28.5">
      <c r="A1731" s="39" t="s">
        <v>96</v>
      </c>
      <c r="B1731" s="23" t="s">
        <v>1833</v>
      </c>
      <c r="C1731" s="24" t="s">
        <v>73</v>
      </c>
      <c r="D1731" s="24" t="s">
        <v>1834</v>
      </c>
      <c r="E1731" s="26">
        <v>7.0000000000000001E-3</v>
      </c>
      <c r="F1731" s="25" t="s">
        <v>1048</v>
      </c>
      <c r="G1731" s="273" t="s">
        <v>3047</v>
      </c>
      <c r="H1731" s="273"/>
      <c r="I1731" s="274"/>
      <c r="J1731" s="118" t="s">
        <v>3051</v>
      </c>
    </row>
    <row r="1732" spans="1:10" ht="28.5">
      <c r="A1732" s="39" t="s">
        <v>96</v>
      </c>
      <c r="B1732" s="23" t="s">
        <v>1836</v>
      </c>
      <c r="C1732" s="24" t="s">
        <v>73</v>
      </c>
      <c r="D1732" s="24" t="s">
        <v>1837</v>
      </c>
      <c r="E1732" s="26">
        <v>3.0000000000000001E-3</v>
      </c>
      <c r="F1732" s="25" t="s">
        <v>1690</v>
      </c>
      <c r="G1732" s="273" t="s">
        <v>3048</v>
      </c>
      <c r="H1732" s="273"/>
      <c r="I1732" s="274"/>
      <c r="J1732" s="118" t="s">
        <v>3052</v>
      </c>
    </row>
    <row r="1733" spans="1:10" ht="28.5">
      <c r="A1733" s="39" t="s">
        <v>96</v>
      </c>
      <c r="B1733" s="23" t="s">
        <v>1886</v>
      </c>
      <c r="C1733" s="24" t="s">
        <v>73</v>
      </c>
      <c r="D1733" s="24" t="s">
        <v>1887</v>
      </c>
      <c r="E1733" s="26">
        <v>1</v>
      </c>
      <c r="F1733" s="25" t="s">
        <v>20</v>
      </c>
      <c r="G1733" s="273" t="s">
        <v>1888</v>
      </c>
      <c r="H1733" s="273"/>
      <c r="I1733" s="274"/>
      <c r="J1733" s="118" t="s">
        <v>1888</v>
      </c>
    </row>
    <row r="1734" spans="1:10" ht="15">
      <c r="A1734" s="266"/>
      <c r="B1734" s="267"/>
      <c r="C1734" s="267"/>
      <c r="D1734" s="267"/>
      <c r="E1734" s="267"/>
      <c r="F1734" s="267" t="s">
        <v>1279</v>
      </c>
      <c r="G1734" s="267"/>
      <c r="H1734" s="267"/>
      <c r="I1734" s="267"/>
      <c r="J1734" s="53">
        <v>26.8444</v>
      </c>
    </row>
    <row r="1735" spans="1:10" ht="15">
      <c r="A1735" s="29" t="s">
        <v>1020</v>
      </c>
      <c r="B1735" s="9" t="s">
        <v>31</v>
      </c>
      <c r="C1735" s="8" t="s">
        <v>83</v>
      </c>
      <c r="D1735" s="8" t="s">
        <v>1021</v>
      </c>
      <c r="E1735" s="9" t="s">
        <v>1022</v>
      </c>
      <c r="F1735" s="9" t="s">
        <v>1023</v>
      </c>
      <c r="G1735" s="9" t="s">
        <v>1024</v>
      </c>
      <c r="H1735" s="9"/>
      <c r="I1735" s="9"/>
      <c r="J1735" s="30" t="s">
        <v>1025</v>
      </c>
    </row>
    <row r="1736" spans="1:10" ht="28.5">
      <c r="A1736" s="33" t="s">
        <v>23</v>
      </c>
      <c r="B1736" s="17" t="s">
        <v>1280</v>
      </c>
      <c r="C1736" s="18" t="s">
        <v>73</v>
      </c>
      <c r="D1736" s="18" t="s">
        <v>1281</v>
      </c>
      <c r="E1736" s="20">
        <v>0.09</v>
      </c>
      <c r="F1736" s="19" t="s">
        <v>1282</v>
      </c>
      <c r="G1736" s="275" t="s">
        <v>1283</v>
      </c>
      <c r="H1736" s="275"/>
      <c r="I1736" s="276"/>
      <c r="J1736" s="100" t="s">
        <v>1883</v>
      </c>
    </row>
    <row r="1737" spans="1:10">
      <c r="A1737" s="33" t="s">
        <v>23</v>
      </c>
      <c r="B1737" s="17" t="s">
        <v>1287</v>
      </c>
      <c r="C1737" s="18" t="s">
        <v>73</v>
      </c>
      <c r="D1737" s="18" t="s">
        <v>1288</v>
      </c>
      <c r="E1737" s="20">
        <v>0.09</v>
      </c>
      <c r="F1737" s="19" t="s">
        <v>1282</v>
      </c>
      <c r="G1737" s="275" t="s">
        <v>1289</v>
      </c>
      <c r="H1737" s="275"/>
      <c r="I1737" s="276"/>
      <c r="J1737" s="100" t="s">
        <v>1884</v>
      </c>
    </row>
    <row r="1738" spans="1:10" ht="15">
      <c r="A1738" s="266"/>
      <c r="B1738" s="267"/>
      <c r="C1738" s="267"/>
      <c r="D1738" s="267"/>
      <c r="E1738" s="267"/>
      <c r="F1738" s="267" t="s">
        <v>1059</v>
      </c>
      <c r="G1738" s="267"/>
      <c r="H1738" s="267"/>
      <c r="I1738" s="267"/>
      <c r="J1738" s="53">
        <v>4.9481999999999999</v>
      </c>
    </row>
    <row r="1739" spans="1:10">
      <c r="A1739" s="35"/>
      <c r="B1739" s="166"/>
      <c r="C1739" s="166"/>
      <c r="D1739" s="166"/>
      <c r="E1739" s="166" t="s">
        <v>90</v>
      </c>
      <c r="F1739" s="167">
        <v>3.88</v>
      </c>
      <c r="G1739" s="166" t="s">
        <v>91</v>
      </c>
      <c r="H1739" s="167">
        <v>0</v>
      </c>
      <c r="I1739" s="166" t="s">
        <v>92</v>
      </c>
      <c r="J1739" s="36">
        <v>3.8810069999999999</v>
      </c>
    </row>
    <row r="1740" spans="1:10">
      <c r="A1740" s="35"/>
      <c r="B1740" s="166"/>
      <c r="C1740" s="166"/>
      <c r="D1740" s="166"/>
      <c r="E1740" s="166" t="s">
        <v>93</v>
      </c>
      <c r="F1740" s="167">
        <v>7.14</v>
      </c>
      <c r="G1740" s="166"/>
      <c r="H1740" s="265" t="s">
        <v>94</v>
      </c>
      <c r="I1740" s="265"/>
      <c r="J1740" s="36">
        <v>38.93</v>
      </c>
    </row>
    <row r="1741" spans="1:10" ht="15.75" thickBot="1">
      <c r="A1741" s="111"/>
      <c r="B1741" s="168"/>
      <c r="C1741" s="168"/>
      <c r="D1741" s="168"/>
      <c r="E1741" s="168"/>
      <c r="F1741" s="168"/>
      <c r="G1741" s="168" t="s">
        <v>1253</v>
      </c>
      <c r="H1741" s="169" t="s">
        <v>1604</v>
      </c>
      <c r="I1741" s="168" t="s">
        <v>1255</v>
      </c>
      <c r="J1741" s="116">
        <v>155.72</v>
      </c>
    </row>
    <row r="1742" spans="1:10" ht="15" thickTop="1">
      <c r="A1742" s="37"/>
      <c r="B1742" s="22"/>
      <c r="C1742" s="22"/>
      <c r="D1742" s="22"/>
      <c r="E1742" s="22"/>
      <c r="F1742" s="22"/>
      <c r="G1742" s="22"/>
      <c r="H1742" s="22"/>
      <c r="I1742" s="22"/>
      <c r="J1742" s="38"/>
    </row>
    <row r="1743" spans="1:10" ht="15">
      <c r="A1743" s="29" t="s">
        <v>401</v>
      </c>
      <c r="B1743" s="9" t="s">
        <v>31</v>
      </c>
      <c r="C1743" s="8" t="s">
        <v>83</v>
      </c>
      <c r="D1743" s="8" t="s">
        <v>32</v>
      </c>
      <c r="E1743" s="271" t="s">
        <v>33</v>
      </c>
      <c r="F1743" s="271"/>
      <c r="G1743" s="10" t="s">
        <v>84</v>
      </c>
      <c r="H1743" s="9" t="s">
        <v>85</v>
      </c>
      <c r="I1743" s="9" t="s">
        <v>86</v>
      </c>
      <c r="J1743" s="30" t="s">
        <v>87</v>
      </c>
    </row>
    <row r="1744" spans="1:10" ht="28.5">
      <c r="A1744" s="31" t="s">
        <v>23</v>
      </c>
      <c r="B1744" s="12" t="s">
        <v>670</v>
      </c>
      <c r="C1744" s="13" t="s">
        <v>73</v>
      </c>
      <c r="D1744" s="13" t="s">
        <v>671</v>
      </c>
      <c r="E1744" s="272" t="s">
        <v>34</v>
      </c>
      <c r="F1744" s="272"/>
      <c r="G1744" s="14" t="s">
        <v>20</v>
      </c>
      <c r="H1744" s="15">
        <v>1</v>
      </c>
      <c r="I1744" s="16">
        <v>48</v>
      </c>
      <c r="J1744" s="32">
        <v>48</v>
      </c>
    </row>
    <row r="1745" spans="1:10" ht="17.25" customHeight="1">
      <c r="A1745" s="266"/>
      <c r="B1745" s="267"/>
      <c r="C1745" s="267"/>
      <c r="D1745" s="267"/>
      <c r="E1745" s="267"/>
      <c r="F1745" s="267" t="s">
        <v>1017</v>
      </c>
      <c r="G1745" s="267"/>
      <c r="H1745" s="267"/>
      <c r="I1745" s="267"/>
      <c r="J1745" s="53">
        <v>0</v>
      </c>
    </row>
    <row r="1746" spans="1:10" ht="17.25" customHeight="1">
      <c r="A1746" s="266"/>
      <c r="B1746" s="267"/>
      <c r="C1746" s="267"/>
      <c r="D1746" s="267"/>
      <c r="E1746" s="267"/>
      <c r="F1746" s="267" t="s">
        <v>1018</v>
      </c>
      <c r="G1746" s="267"/>
      <c r="H1746" s="267"/>
      <c r="I1746" s="267"/>
      <c r="J1746" s="53">
        <v>1</v>
      </c>
    </row>
    <row r="1747" spans="1:10" ht="17.25" customHeight="1">
      <c r="A1747" s="266"/>
      <c r="B1747" s="267"/>
      <c r="C1747" s="267"/>
      <c r="D1747" s="267"/>
      <c r="E1747" s="267"/>
      <c r="F1747" s="267" t="s">
        <v>1019</v>
      </c>
      <c r="G1747" s="267"/>
      <c r="H1747" s="267"/>
      <c r="I1747" s="267"/>
      <c r="J1747" s="53">
        <v>0</v>
      </c>
    </row>
    <row r="1748" spans="1:10" ht="15">
      <c r="A1748" s="29" t="s">
        <v>1274</v>
      </c>
      <c r="B1748" s="9" t="s">
        <v>31</v>
      </c>
      <c r="C1748" s="8" t="s">
        <v>83</v>
      </c>
      <c r="D1748" s="8" t="s">
        <v>1275</v>
      </c>
      <c r="E1748" s="9" t="s">
        <v>1022</v>
      </c>
      <c r="F1748" s="9" t="s">
        <v>1023</v>
      </c>
      <c r="G1748" s="9" t="s">
        <v>1024</v>
      </c>
      <c r="H1748" s="9"/>
      <c r="I1748" s="9"/>
      <c r="J1748" s="30" t="s">
        <v>1025</v>
      </c>
    </row>
    <row r="1749" spans="1:10" ht="28.5">
      <c r="A1749" s="39" t="s">
        <v>96</v>
      </c>
      <c r="B1749" s="23" t="s">
        <v>1836</v>
      </c>
      <c r="C1749" s="24" t="s">
        <v>73</v>
      </c>
      <c r="D1749" s="24" t="s">
        <v>1837</v>
      </c>
      <c r="E1749" s="26">
        <v>4.0000000000000001E-3</v>
      </c>
      <c r="F1749" s="25" t="s">
        <v>1690</v>
      </c>
      <c r="G1749" s="273" t="s">
        <v>3048</v>
      </c>
      <c r="H1749" s="273"/>
      <c r="I1749" s="274"/>
      <c r="J1749" s="118" t="s">
        <v>2303</v>
      </c>
    </row>
    <row r="1750" spans="1:10" ht="28.5">
      <c r="A1750" s="39" t="s">
        <v>96</v>
      </c>
      <c r="B1750" s="23" t="s">
        <v>1890</v>
      </c>
      <c r="C1750" s="24" t="s">
        <v>73</v>
      </c>
      <c r="D1750" s="24" t="s">
        <v>1891</v>
      </c>
      <c r="E1750" s="26">
        <v>1</v>
      </c>
      <c r="F1750" s="25" t="s">
        <v>20</v>
      </c>
      <c r="G1750" s="273" t="s">
        <v>1892</v>
      </c>
      <c r="H1750" s="273"/>
      <c r="I1750" s="274"/>
      <c r="J1750" s="118" t="s">
        <v>1892</v>
      </c>
    </row>
    <row r="1751" spans="1:10" ht="28.5">
      <c r="A1751" s="39" t="s">
        <v>96</v>
      </c>
      <c r="B1751" s="23" t="s">
        <v>1833</v>
      </c>
      <c r="C1751" s="24" t="s">
        <v>73</v>
      </c>
      <c r="D1751" s="24" t="s">
        <v>1834</v>
      </c>
      <c r="E1751" s="26">
        <v>8.8000000000000005E-3</v>
      </c>
      <c r="F1751" s="25" t="s">
        <v>1048</v>
      </c>
      <c r="G1751" s="273" t="s">
        <v>3047</v>
      </c>
      <c r="H1751" s="273"/>
      <c r="I1751" s="274"/>
      <c r="J1751" s="118" t="s">
        <v>3053</v>
      </c>
    </row>
    <row r="1752" spans="1:10" ht="15">
      <c r="A1752" s="266"/>
      <c r="B1752" s="267"/>
      <c r="C1752" s="267"/>
      <c r="D1752" s="267"/>
      <c r="E1752" s="267"/>
      <c r="F1752" s="267" t="s">
        <v>1279</v>
      </c>
      <c r="G1752" s="267"/>
      <c r="H1752" s="267"/>
      <c r="I1752" s="267"/>
      <c r="J1752" s="53">
        <v>40.303699999999999</v>
      </c>
    </row>
    <row r="1753" spans="1:10" ht="15">
      <c r="A1753" s="29" t="s">
        <v>1020</v>
      </c>
      <c r="B1753" s="9" t="s">
        <v>31</v>
      </c>
      <c r="C1753" s="8" t="s">
        <v>83</v>
      </c>
      <c r="D1753" s="8" t="s">
        <v>1021</v>
      </c>
      <c r="E1753" s="9" t="s">
        <v>1022</v>
      </c>
      <c r="F1753" s="9" t="s">
        <v>1023</v>
      </c>
      <c r="G1753" s="9" t="s">
        <v>1024</v>
      </c>
      <c r="H1753" s="9"/>
      <c r="I1753" s="9"/>
      <c r="J1753" s="30" t="s">
        <v>1025</v>
      </c>
    </row>
    <row r="1754" spans="1:10" ht="28.5">
      <c r="A1754" s="33" t="s">
        <v>23</v>
      </c>
      <c r="B1754" s="17" t="s">
        <v>1280</v>
      </c>
      <c r="C1754" s="18" t="s">
        <v>73</v>
      </c>
      <c r="D1754" s="18" t="s">
        <v>1281</v>
      </c>
      <c r="E1754" s="20">
        <v>0.14000000000000001</v>
      </c>
      <c r="F1754" s="19" t="s">
        <v>1282</v>
      </c>
      <c r="G1754" s="275" t="s">
        <v>1283</v>
      </c>
      <c r="H1754" s="275"/>
      <c r="I1754" s="276"/>
      <c r="J1754" s="100" t="s">
        <v>1894</v>
      </c>
    </row>
    <row r="1755" spans="1:10">
      <c r="A1755" s="33" t="s">
        <v>23</v>
      </c>
      <c r="B1755" s="17" t="s">
        <v>1287</v>
      </c>
      <c r="C1755" s="18" t="s">
        <v>73</v>
      </c>
      <c r="D1755" s="18" t="s">
        <v>1288</v>
      </c>
      <c r="E1755" s="20">
        <v>0.14000000000000001</v>
      </c>
      <c r="F1755" s="19" t="s">
        <v>1282</v>
      </c>
      <c r="G1755" s="275" t="s">
        <v>1289</v>
      </c>
      <c r="H1755" s="275"/>
      <c r="I1755" s="276"/>
      <c r="J1755" s="100" t="s">
        <v>1895</v>
      </c>
    </row>
    <row r="1756" spans="1:10" ht="15">
      <c r="A1756" s="266"/>
      <c r="B1756" s="267"/>
      <c r="C1756" s="267"/>
      <c r="D1756" s="267"/>
      <c r="E1756" s="267"/>
      <c r="F1756" s="267" t="s">
        <v>1059</v>
      </c>
      <c r="G1756" s="267"/>
      <c r="H1756" s="267"/>
      <c r="I1756" s="267"/>
      <c r="J1756" s="53">
        <v>7.6971999999999996</v>
      </c>
    </row>
    <row r="1757" spans="1:10">
      <c r="A1757" s="35"/>
      <c r="B1757" s="166"/>
      <c r="C1757" s="166"/>
      <c r="D1757" s="166"/>
      <c r="E1757" s="166" t="s">
        <v>90</v>
      </c>
      <c r="F1757" s="167">
        <v>48</v>
      </c>
      <c r="G1757" s="166" t="s">
        <v>91</v>
      </c>
      <c r="H1757" s="167">
        <v>-41.96</v>
      </c>
      <c r="I1757" s="166" t="s">
        <v>92</v>
      </c>
      <c r="J1757" s="36">
        <v>6.0371220000000001</v>
      </c>
    </row>
    <row r="1758" spans="1:10">
      <c r="A1758" s="35"/>
      <c r="B1758" s="166"/>
      <c r="C1758" s="166"/>
      <c r="D1758" s="166"/>
      <c r="E1758" s="166" t="s">
        <v>93</v>
      </c>
      <c r="F1758" s="167">
        <v>10.79</v>
      </c>
      <c r="G1758" s="166"/>
      <c r="H1758" s="265" t="s">
        <v>94</v>
      </c>
      <c r="I1758" s="265"/>
      <c r="J1758" s="36">
        <v>58.79</v>
      </c>
    </row>
    <row r="1759" spans="1:10" ht="15.75" thickBot="1">
      <c r="A1759" s="111"/>
      <c r="B1759" s="168"/>
      <c r="C1759" s="168"/>
      <c r="D1759" s="168"/>
      <c r="E1759" s="168"/>
      <c r="F1759" s="168"/>
      <c r="G1759" s="168" t="s">
        <v>1253</v>
      </c>
      <c r="H1759" s="169" t="s">
        <v>1237</v>
      </c>
      <c r="I1759" s="168" t="s">
        <v>1255</v>
      </c>
      <c r="J1759" s="116">
        <v>117.58</v>
      </c>
    </row>
    <row r="1760" spans="1:10" ht="15" thickTop="1">
      <c r="A1760" s="37"/>
      <c r="B1760" s="22"/>
      <c r="C1760" s="22"/>
      <c r="D1760" s="22"/>
      <c r="E1760" s="22"/>
      <c r="F1760" s="22"/>
      <c r="G1760" s="22"/>
      <c r="H1760" s="22"/>
      <c r="I1760" s="22"/>
      <c r="J1760" s="38"/>
    </row>
    <row r="1761" spans="1:10" ht="15">
      <c r="A1761" s="29" t="s">
        <v>402</v>
      </c>
      <c r="B1761" s="9" t="s">
        <v>31</v>
      </c>
      <c r="C1761" s="8" t="s">
        <v>83</v>
      </c>
      <c r="D1761" s="8" t="s">
        <v>32</v>
      </c>
      <c r="E1761" s="271" t="s">
        <v>33</v>
      </c>
      <c r="F1761" s="271"/>
      <c r="G1761" s="10" t="s">
        <v>84</v>
      </c>
      <c r="H1761" s="9" t="s">
        <v>85</v>
      </c>
      <c r="I1761" s="9" t="s">
        <v>86</v>
      </c>
      <c r="J1761" s="30" t="s">
        <v>87</v>
      </c>
    </row>
    <row r="1762" spans="1:10" ht="28.5">
      <c r="A1762" s="31" t="s">
        <v>23</v>
      </c>
      <c r="B1762" s="12" t="s">
        <v>672</v>
      </c>
      <c r="C1762" s="13" t="s">
        <v>73</v>
      </c>
      <c r="D1762" s="13" t="s">
        <v>673</v>
      </c>
      <c r="E1762" s="272" t="s">
        <v>34</v>
      </c>
      <c r="F1762" s="272"/>
      <c r="G1762" s="14" t="s">
        <v>20</v>
      </c>
      <c r="H1762" s="15">
        <v>1</v>
      </c>
      <c r="I1762" s="16">
        <v>72.73</v>
      </c>
      <c r="J1762" s="32">
        <v>72.73</v>
      </c>
    </row>
    <row r="1763" spans="1:10" ht="17.25" customHeight="1">
      <c r="A1763" s="266"/>
      <c r="B1763" s="267"/>
      <c r="C1763" s="267"/>
      <c r="D1763" s="267"/>
      <c r="E1763" s="267"/>
      <c r="F1763" s="267" t="s">
        <v>1017</v>
      </c>
      <c r="G1763" s="267"/>
      <c r="H1763" s="267"/>
      <c r="I1763" s="267"/>
      <c r="J1763" s="53">
        <v>0</v>
      </c>
    </row>
    <row r="1764" spans="1:10" ht="17.25" customHeight="1">
      <c r="A1764" s="266"/>
      <c r="B1764" s="267"/>
      <c r="C1764" s="267"/>
      <c r="D1764" s="267"/>
      <c r="E1764" s="267"/>
      <c r="F1764" s="267" t="s">
        <v>1018</v>
      </c>
      <c r="G1764" s="267"/>
      <c r="H1764" s="267"/>
      <c r="I1764" s="267"/>
      <c r="J1764" s="53">
        <v>1</v>
      </c>
    </row>
    <row r="1765" spans="1:10" ht="17.25" customHeight="1">
      <c r="A1765" s="266"/>
      <c r="B1765" s="267"/>
      <c r="C1765" s="267"/>
      <c r="D1765" s="267"/>
      <c r="E1765" s="267"/>
      <c r="F1765" s="267" t="s">
        <v>1019</v>
      </c>
      <c r="G1765" s="267"/>
      <c r="H1765" s="267"/>
      <c r="I1765" s="267"/>
      <c r="J1765" s="53">
        <v>0</v>
      </c>
    </row>
    <row r="1766" spans="1:10" ht="15">
      <c r="A1766" s="29" t="s">
        <v>1274</v>
      </c>
      <c r="B1766" s="9" t="s">
        <v>31</v>
      </c>
      <c r="C1766" s="8" t="s">
        <v>83</v>
      </c>
      <c r="D1766" s="8" t="s">
        <v>1275</v>
      </c>
      <c r="E1766" s="9" t="s">
        <v>1022</v>
      </c>
      <c r="F1766" s="9" t="s">
        <v>1023</v>
      </c>
      <c r="G1766" s="9" t="s">
        <v>1024</v>
      </c>
      <c r="H1766" s="9"/>
      <c r="I1766" s="9"/>
      <c r="J1766" s="30" t="s">
        <v>1025</v>
      </c>
    </row>
    <row r="1767" spans="1:10" ht="28.5">
      <c r="A1767" s="39" t="s">
        <v>96</v>
      </c>
      <c r="B1767" s="23" t="s">
        <v>1897</v>
      </c>
      <c r="C1767" s="24" t="s">
        <v>73</v>
      </c>
      <c r="D1767" s="24" t="s">
        <v>1898</v>
      </c>
      <c r="E1767" s="26">
        <v>1</v>
      </c>
      <c r="F1767" s="25" t="s">
        <v>20</v>
      </c>
      <c r="G1767" s="273" t="s">
        <v>1899</v>
      </c>
      <c r="H1767" s="273"/>
      <c r="I1767" s="274"/>
      <c r="J1767" s="118" t="s">
        <v>1899</v>
      </c>
    </row>
    <row r="1768" spans="1:10" ht="28.5">
      <c r="A1768" s="39" t="s">
        <v>96</v>
      </c>
      <c r="B1768" s="23" t="s">
        <v>1833</v>
      </c>
      <c r="C1768" s="24" t="s">
        <v>73</v>
      </c>
      <c r="D1768" s="24" t="s">
        <v>1834</v>
      </c>
      <c r="E1768" s="26">
        <v>1.67E-2</v>
      </c>
      <c r="F1768" s="25" t="s">
        <v>1048</v>
      </c>
      <c r="G1768" s="273" t="s">
        <v>3047</v>
      </c>
      <c r="H1768" s="273"/>
      <c r="I1768" s="274"/>
      <c r="J1768" s="118" t="s">
        <v>3054</v>
      </c>
    </row>
    <row r="1769" spans="1:10" ht="28.5">
      <c r="A1769" s="39" t="s">
        <v>96</v>
      </c>
      <c r="B1769" s="23" t="s">
        <v>1836</v>
      </c>
      <c r="C1769" s="24" t="s">
        <v>73</v>
      </c>
      <c r="D1769" s="24" t="s">
        <v>1837</v>
      </c>
      <c r="E1769" s="26">
        <v>7.0000000000000001E-3</v>
      </c>
      <c r="F1769" s="25" t="s">
        <v>1690</v>
      </c>
      <c r="G1769" s="273" t="s">
        <v>3048</v>
      </c>
      <c r="H1769" s="273"/>
      <c r="I1769" s="274"/>
      <c r="J1769" s="118" t="s">
        <v>3055</v>
      </c>
    </row>
    <row r="1770" spans="1:10" ht="15">
      <c r="A1770" s="266"/>
      <c r="B1770" s="267"/>
      <c r="C1770" s="267"/>
      <c r="D1770" s="267"/>
      <c r="E1770" s="267"/>
      <c r="F1770" s="267" t="s">
        <v>1279</v>
      </c>
      <c r="G1770" s="267"/>
      <c r="H1770" s="267"/>
      <c r="I1770" s="267"/>
      <c r="J1770" s="53">
        <v>65.032700000000006</v>
      </c>
    </row>
    <row r="1771" spans="1:10" ht="15">
      <c r="A1771" s="29" t="s">
        <v>1020</v>
      </c>
      <c r="B1771" s="9" t="s">
        <v>31</v>
      </c>
      <c r="C1771" s="8" t="s">
        <v>83</v>
      </c>
      <c r="D1771" s="8" t="s">
        <v>1021</v>
      </c>
      <c r="E1771" s="9" t="s">
        <v>1022</v>
      </c>
      <c r="F1771" s="9" t="s">
        <v>1023</v>
      </c>
      <c r="G1771" s="9" t="s">
        <v>1024</v>
      </c>
      <c r="H1771" s="9"/>
      <c r="I1771" s="9"/>
      <c r="J1771" s="30" t="s">
        <v>1025</v>
      </c>
    </row>
    <row r="1772" spans="1:10">
      <c r="A1772" s="33" t="s">
        <v>23</v>
      </c>
      <c r="B1772" s="17" t="s">
        <v>1287</v>
      </c>
      <c r="C1772" s="18" t="s">
        <v>73</v>
      </c>
      <c r="D1772" s="18" t="s">
        <v>1288</v>
      </c>
      <c r="E1772" s="20">
        <v>0.14000000000000001</v>
      </c>
      <c r="F1772" s="19" t="s">
        <v>1282</v>
      </c>
      <c r="G1772" s="275" t="s">
        <v>1289</v>
      </c>
      <c r="H1772" s="275"/>
      <c r="I1772" s="276"/>
      <c r="J1772" s="100" t="s">
        <v>1895</v>
      </c>
    </row>
    <row r="1773" spans="1:10" ht="28.5">
      <c r="A1773" s="33" t="s">
        <v>23</v>
      </c>
      <c r="B1773" s="17" t="s">
        <v>1280</v>
      </c>
      <c r="C1773" s="18" t="s">
        <v>73</v>
      </c>
      <c r="D1773" s="18" t="s">
        <v>1281</v>
      </c>
      <c r="E1773" s="20">
        <v>0.14000000000000001</v>
      </c>
      <c r="F1773" s="19" t="s">
        <v>1282</v>
      </c>
      <c r="G1773" s="275" t="s">
        <v>1283</v>
      </c>
      <c r="H1773" s="275"/>
      <c r="I1773" s="276"/>
      <c r="J1773" s="100" t="s">
        <v>1894</v>
      </c>
    </row>
    <row r="1774" spans="1:10" ht="15">
      <c r="A1774" s="266"/>
      <c r="B1774" s="267"/>
      <c r="C1774" s="267"/>
      <c r="D1774" s="267"/>
      <c r="E1774" s="267"/>
      <c r="F1774" s="267" t="s">
        <v>1059</v>
      </c>
      <c r="G1774" s="267"/>
      <c r="H1774" s="267"/>
      <c r="I1774" s="267"/>
      <c r="J1774" s="53">
        <v>7.6971999999999996</v>
      </c>
    </row>
    <row r="1775" spans="1:10">
      <c r="A1775" s="35"/>
      <c r="B1775" s="166"/>
      <c r="C1775" s="166"/>
      <c r="D1775" s="166"/>
      <c r="E1775" s="166" t="s">
        <v>90</v>
      </c>
      <c r="F1775" s="167">
        <v>72.73</v>
      </c>
      <c r="G1775" s="166" t="s">
        <v>91</v>
      </c>
      <c r="H1775" s="167">
        <v>-66.69</v>
      </c>
      <c r="I1775" s="166" t="s">
        <v>92</v>
      </c>
      <c r="J1775" s="36">
        <v>6.0371220000000001</v>
      </c>
    </row>
    <row r="1776" spans="1:10">
      <c r="A1776" s="35"/>
      <c r="B1776" s="166"/>
      <c r="C1776" s="166"/>
      <c r="D1776" s="166"/>
      <c r="E1776" s="166" t="s">
        <v>93</v>
      </c>
      <c r="F1776" s="167">
        <v>16.34</v>
      </c>
      <c r="G1776" s="166"/>
      <c r="H1776" s="265" t="s">
        <v>94</v>
      </c>
      <c r="I1776" s="265"/>
      <c r="J1776" s="36">
        <v>89.07</v>
      </c>
    </row>
    <row r="1777" spans="1:10" ht="15.75" thickBot="1">
      <c r="A1777" s="111"/>
      <c r="B1777" s="168"/>
      <c r="C1777" s="168"/>
      <c r="D1777" s="168"/>
      <c r="E1777" s="168"/>
      <c r="F1777" s="168"/>
      <c r="G1777" s="168" t="s">
        <v>1253</v>
      </c>
      <c r="H1777" s="169" t="s">
        <v>1568</v>
      </c>
      <c r="I1777" s="168" t="s">
        <v>1255</v>
      </c>
      <c r="J1777" s="116">
        <v>1246.98</v>
      </c>
    </row>
    <row r="1778" spans="1:10" ht="15" thickTop="1">
      <c r="A1778" s="37"/>
      <c r="B1778" s="22"/>
      <c r="C1778" s="22"/>
      <c r="D1778" s="22"/>
      <c r="E1778" s="22"/>
      <c r="F1778" s="22"/>
      <c r="G1778" s="22"/>
      <c r="H1778" s="22"/>
      <c r="I1778" s="22"/>
      <c r="J1778" s="38"/>
    </row>
    <row r="1779" spans="1:10" ht="15">
      <c r="A1779" s="29" t="s">
        <v>403</v>
      </c>
      <c r="B1779" s="9" t="s">
        <v>31</v>
      </c>
      <c r="C1779" s="8" t="s">
        <v>83</v>
      </c>
      <c r="D1779" s="8" t="s">
        <v>32</v>
      </c>
      <c r="E1779" s="271" t="s">
        <v>33</v>
      </c>
      <c r="F1779" s="271"/>
      <c r="G1779" s="10" t="s">
        <v>84</v>
      </c>
      <c r="H1779" s="9" t="s">
        <v>85</v>
      </c>
      <c r="I1779" s="9" t="s">
        <v>86</v>
      </c>
      <c r="J1779" s="30" t="s">
        <v>87</v>
      </c>
    </row>
    <row r="1780" spans="1:10" ht="51.75" customHeight="1">
      <c r="A1780" s="31" t="s">
        <v>23</v>
      </c>
      <c r="B1780" s="12" t="s">
        <v>674</v>
      </c>
      <c r="C1780" s="13" t="s">
        <v>73</v>
      </c>
      <c r="D1780" s="13" t="s">
        <v>675</v>
      </c>
      <c r="E1780" s="272" t="s">
        <v>34</v>
      </c>
      <c r="F1780" s="272"/>
      <c r="G1780" s="14" t="s">
        <v>20</v>
      </c>
      <c r="H1780" s="15">
        <v>1</v>
      </c>
      <c r="I1780" s="16">
        <v>103.12</v>
      </c>
      <c r="J1780" s="32">
        <v>103.12</v>
      </c>
    </row>
    <row r="1781" spans="1:10" ht="34.5" customHeight="1">
      <c r="A1781" s="266"/>
      <c r="B1781" s="267"/>
      <c r="C1781" s="267"/>
      <c r="D1781" s="267"/>
      <c r="E1781" s="267"/>
      <c r="F1781" s="267" t="s">
        <v>1017</v>
      </c>
      <c r="G1781" s="267"/>
      <c r="H1781" s="267"/>
      <c r="I1781" s="267"/>
      <c r="J1781" s="53">
        <v>0</v>
      </c>
    </row>
    <row r="1782" spans="1:10" ht="51.75" customHeight="1">
      <c r="A1782" s="266"/>
      <c r="B1782" s="267"/>
      <c r="C1782" s="267"/>
      <c r="D1782" s="267"/>
      <c r="E1782" s="267"/>
      <c r="F1782" s="267" t="s">
        <v>1018</v>
      </c>
      <c r="G1782" s="267"/>
      <c r="H1782" s="267"/>
      <c r="I1782" s="267"/>
      <c r="J1782" s="53">
        <v>1</v>
      </c>
    </row>
    <row r="1783" spans="1:10" ht="15">
      <c r="A1783" s="266"/>
      <c r="B1783" s="267"/>
      <c r="C1783" s="267"/>
      <c r="D1783" s="267"/>
      <c r="E1783" s="267"/>
      <c r="F1783" s="267" t="s">
        <v>1019</v>
      </c>
      <c r="G1783" s="267"/>
      <c r="H1783" s="267"/>
      <c r="I1783" s="267"/>
      <c r="J1783" s="53">
        <v>0</v>
      </c>
    </row>
    <row r="1784" spans="1:10" ht="34.5" customHeight="1">
      <c r="A1784" s="29" t="s">
        <v>1274</v>
      </c>
      <c r="B1784" s="9" t="s">
        <v>31</v>
      </c>
      <c r="C1784" s="8" t="s">
        <v>83</v>
      </c>
      <c r="D1784" s="8" t="s">
        <v>1275</v>
      </c>
      <c r="E1784" s="9" t="s">
        <v>1022</v>
      </c>
      <c r="F1784" s="9" t="s">
        <v>1023</v>
      </c>
      <c r="G1784" s="9" t="s">
        <v>1024</v>
      </c>
      <c r="H1784" s="9"/>
      <c r="I1784" s="9"/>
      <c r="J1784" s="30" t="s">
        <v>1025</v>
      </c>
    </row>
    <row r="1785" spans="1:10" ht="34.5" customHeight="1">
      <c r="A1785" s="39" t="s">
        <v>96</v>
      </c>
      <c r="B1785" s="23" t="s">
        <v>1903</v>
      </c>
      <c r="C1785" s="24" t="s">
        <v>73</v>
      </c>
      <c r="D1785" s="24" t="s">
        <v>1904</v>
      </c>
      <c r="E1785" s="26">
        <v>0.78539809999999999</v>
      </c>
      <c r="F1785" s="25" t="s">
        <v>116</v>
      </c>
      <c r="G1785" s="273" t="s">
        <v>1373</v>
      </c>
      <c r="H1785" s="273"/>
      <c r="I1785" s="274"/>
      <c r="J1785" s="118" t="s">
        <v>1905</v>
      </c>
    </row>
    <row r="1786" spans="1:10" ht="34.5" customHeight="1">
      <c r="A1786" s="39" t="s">
        <v>96</v>
      </c>
      <c r="B1786" s="23" t="s">
        <v>1900</v>
      </c>
      <c r="C1786" s="24" t="s">
        <v>73</v>
      </c>
      <c r="D1786" s="24" t="s">
        <v>1901</v>
      </c>
      <c r="E1786" s="26">
        <v>1</v>
      </c>
      <c r="F1786" s="25" t="s">
        <v>20</v>
      </c>
      <c r="G1786" s="273" t="s">
        <v>1902</v>
      </c>
      <c r="H1786" s="273"/>
      <c r="I1786" s="274"/>
      <c r="J1786" s="118" t="s">
        <v>1902</v>
      </c>
    </row>
    <row r="1787" spans="1:10" ht="34.5" customHeight="1">
      <c r="A1787" s="266"/>
      <c r="B1787" s="267"/>
      <c r="C1787" s="267"/>
      <c r="D1787" s="267"/>
      <c r="E1787" s="267"/>
      <c r="F1787" s="267" t="s">
        <v>1279</v>
      </c>
      <c r="G1787" s="267"/>
      <c r="H1787" s="267"/>
      <c r="I1787" s="267"/>
      <c r="J1787" s="53">
        <v>94.164199999999994</v>
      </c>
    </row>
    <row r="1788" spans="1:10" ht="34.5" customHeight="1">
      <c r="A1788" s="29" t="s">
        <v>1020</v>
      </c>
      <c r="B1788" s="9" t="s">
        <v>31</v>
      </c>
      <c r="C1788" s="8" t="s">
        <v>83</v>
      </c>
      <c r="D1788" s="8" t="s">
        <v>1021</v>
      </c>
      <c r="E1788" s="9" t="s">
        <v>1022</v>
      </c>
      <c r="F1788" s="9" t="s">
        <v>1023</v>
      </c>
      <c r="G1788" s="9" t="s">
        <v>1024</v>
      </c>
      <c r="H1788" s="9"/>
      <c r="I1788" s="9"/>
      <c r="J1788" s="30" t="s">
        <v>1025</v>
      </c>
    </row>
    <row r="1789" spans="1:10" ht="51.75" customHeight="1">
      <c r="A1789" s="33" t="s">
        <v>23</v>
      </c>
      <c r="B1789" s="17" t="s">
        <v>1287</v>
      </c>
      <c r="C1789" s="18" t="s">
        <v>73</v>
      </c>
      <c r="D1789" s="18" t="s">
        <v>1288</v>
      </c>
      <c r="E1789" s="20">
        <v>0.20952380000000001</v>
      </c>
      <c r="F1789" s="19" t="s">
        <v>1282</v>
      </c>
      <c r="G1789" s="275" t="s">
        <v>1289</v>
      </c>
      <c r="H1789" s="275"/>
      <c r="I1789" s="276"/>
      <c r="J1789" s="100" t="s">
        <v>1906</v>
      </c>
    </row>
    <row r="1790" spans="1:10" ht="34.5" customHeight="1">
      <c r="A1790" s="33" t="s">
        <v>23</v>
      </c>
      <c r="B1790" s="17" t="s">
        <v>1280</v>
      </c>
      <c r="C1790" s="18" t="s">
        <v>73</v>
      </c>
      <c r="D1790" s="18" t="s">
        <v>1281</v>
      </c>
      <c r="E1790" s="20">
        <v>0.10476190000000001</v>
      </c>
      <c r="F1790" s="19" t="s">
        <v>1282</v>
      </c>
      <c r="G1790" s="275" t="s">
        <v>1283</v>
      </c>
      <c r="H1790" s="275"/>
      <c r="I1790" s="276"/>
      <c r="J1790" s="100" t="s">
        <v>1907</v>
      </c>
    </row>
    <row r="1791" spans="1:10" ht="15">
      <c r="A1791" s="266"/>
      <c r="B1791" s="267"/>
      <c r="C1791" s="267"/>
      <c r="D1791" s="267"/>
      <c r="E1791" s="267"/>
      <c r="F1791" s="267" t="s">
        <v>1059</v>
      </c>
      <c r="G1791" s="267"/>
      <c r="H1791" s="267"/>
      <c r="I1791" s="267"/>
      <c r="J1791" s="53">
        <v>8.9540000000000006</v>
      </c>
    </row>
    <row r="1792" spans="1:10" ht="51.75" customHeight="1">
      <c r="A1792" s="35"/>
      <c r="B1792" s="166"/>
      <c r="C1792" s="166"/>
      <c r="D1792" s="166"/>
      <c r="E1792" s="166" t="s">
        <v>90</v>
      </c>
      <c r="F1792" s="167">
        <v>7.09</v>
      </c>
      <c r="G1792" s="166" t="s">
        <v>91</v>
      </c>
      <c r="H1792" s="167">
        <v>0</v>
      </c>
      <c r="I1792" s="166" t="s">
        <v>92</v>
      </c>
      <c r="J1792" s="36">
        <v>7.0907882491200001</v>
      </c>
    </row>
    <row r="1793" spans="1:10">
      <c r="A1793" s="35"/>
      <c r="B1793" s="166"/>
      <c r="C1793" s="166"/>
      <c r="D1793" s="166"/>
      <c r="E1793" s="166" t="s">
        <v>93</v>
      </c>
      <c r="F1793" s="167">
        <v>23.17</v>
      </c>
      <c r="G1793" s="166"/>
      <c r="H1793" s="265" t="s">
        <v>94</v>
      </c>
      <c r="I1793" s="265"/>
      <c r="J1793" s="36">
        <v>126.29</v>
      </c>
    </row>
    <row r="1794" spans="1:10" ht="15.75" thickBot="1">
      <c r="A1794" s="111"/>
      <c r="B1794" s="168"/>
      <c r="C1794" s="168"/>
      <c r="D1794" s="168"/>
      <c r="E1794" s="168"/>
      <c r="F1794" s="168"/>
      <c r="G1794" s="168" t="s">
        <v>1253</v>
      </c>
      <c r="H1794" s="169" t="s">
        <v>1237</v>
      </c>
      <c r="I1794" s="168" t="s">
        <v>1255</v>
      </c>
      <c r="J1794" s="116">
        <v>252.58</v>
      </c>
    </row>
    <row r="1795" spans="1:10" ht="15" thickTop="1">
      <c r="A1795" s="37"/>
      <c r="B1795" s="22"/>
      <c r="C1795" s="22"/>
      <c r="D1795" s="22"/>
      <c r="E1795" s="22"/>
      <c r="F1795" s="22"/>
      <c r="G1795" s="22"/>
      <c r="H1795" s="22"/>
      <c r="I1795" s="22"/>
      <c r="J1795" s="38"/>
    </row>
    <row r="1796" spans="1:10" ht="15">
      <c r="A1796" s="29" t="s">
        <v>404</v>
      </c>
      <c r="B1796" s="9" t="s">
        <v>31</v>
      </c>
      <c r="C1796" s="8" t="s">
        <v>83</v>
      </c>
      <c r="D1796" s="8" t="s">
        <v>32</v>
      </c>
      <c r="E1796" s="271" t="s">
        <v>33</v>
      </c>
      <c r="F1796" s="271"/>
      <c r="G1796" s="10" t="s">
        <v>84</v>
      </c>
      <c r="H1796" s="9" t="s">
        <v>85</v>
      </c>
      <c r="I1796" s="9" t="s">
        <v>86</v>
      </c>
      <c r="J1796" s="30" t="s">
        <v>87</v>
      </c>
    </row>
    <row r="1797" spans="1:10" ht="42.75">
      <c r="A1797" s="31" t="s">
        <v>23</v>
      </c>
      <c r="B1797" s="12" t="s">
        <v>676</v>
      </c>
      <c r="C1797" s="13" t="s">
        <v>0</v>
      </c>
      <c r="D1797" s="13" t="s">
        <v>677</v>
      </c>
      <c r="E1797" s="272" t="s">
        <v>1908</v>
      </c>
      <c r="F1797" s="272"/>
      <c r="G1797" s="14" t="s">
        <v>6</v>
      </c>
      <c r="H1797" s="15">
        <v>1</v>
      </c>
      <c r="I1797" s="16">
        <v>619.19000000000005</v>
      </c>
      <c r="J1797" s="32">
        <v>619.19000000000005</v>
      </c>
    </row>
    <row r="1798" spans="1:10" ht="28.5">
      <c r="A1798" s="33" t="s">
        <v>88</v>
      </c>
      <c r="B1798" s="17" t="s">
        <v>1934</v>
      </c>
      <c r="C1798" s="18" t="s">
        <v>0</v>
      </c>
      <c r="D1798" s="18" t="s">
        <v>1935</v>
      </c>
      <c r="E1798" s="276" t="s">
        <v>1908</v>
      </c>
      <c r="F1798" s="276"/>
      <c r="G1798" s="19" t="s">
        <v>6</v>
      </c>
      <c r="H1798" s="20">
        <v>1</v>
      </c>
      <c r="I1798" s="21">
        <v>314.39999999999998</v>
      </c>
      <c r="J1798" s="34">
        <v>314.39999999999998</v>
      </c>
    </row>
    <row r="1799" spans="1:10" ht="51.75" customHeight="1">
      <c r="A1799" s="33" t="s">
        <v>88</v>
      </c>
      <c r="B1799" s="17" t="s">
        <v>1922</v>
      </c>
      <c r="C1799" s="18" t="s">
        <v>0</v>
      </c>
      <c r="D1799" s="18" t="s">
        <v>1923</v>
      </c>
      <c r="E1799" s="276" t="s">
        <v>1911</v>
      </c>
      <c r="F1799" s="276"/>
      <c r="G1799" s="19" t="s">
        <v>7</v>
      </c>
      <c r="H1799" s="20">
        <v>0.85</v>
      </c>
      <c r="I1799" s="21">
        <v>13.89</v>
      </c>
      <c r="J1799" s="34">
        <v>11.8</v>
      </c>
    </row>
    <row r="1800" spans="1:10" ht="34.5" customHeight="1">
      <c r="A1800" s="33" t="s">
        <v>88</v>
      </c>
      <c r="B1800" s="17" t="s">
        <v>678</v>
      </c>
      <c r="C1800" s="18" t="s">
        <v>0</v>
      </c>
      <c r="D1800" s="18" t="s">
        <v>679</v>
      </c>
      <c r="E1800" s="276" t="s">
        <v>1911</v>
      </c>
      <c r="F1800" s="276"/>
      <c r="G1800" s="19" t="s">
        <v>6</v>
      </c>
      <c r="H1800" s="20">
        <v>2</v>
      </c>
      <c r="I1800" s="21">
        <v>6.77</v>
      </c>
      <c r="J1800" s="34">
        <v>13.54</v>
      </c>
    </row>
    <row r="1801" spans="1:10" ht="34.5" customHeight="1">
      <c r="A1801" s="33" t="s">
        <v>88</v>
      </c>
      <c r="B1801" s="17" t="s">
        <v>1920</v>
      </c>
      <c r="C1801" s="18" t="s">
        <v>0</v>
      </c>
      <c r="D1801" s="18" t="s">
        <v>1921</v>
      </c>
      <c r="E1801" s="276" t="s">
        <v>1911</v>
      </c>
      <c r="F1801" s="276"/>
      <c r="G1801" s="19" t="s">
        <v>6</v>
      </c>
      <c r="H1801" s="20">
        <v>1</v>
      </c>
      <c r="I1801" s="21">
        <v>7.73</v>
      </c>
      <c r="J1801" s="34">
        <v>7.73</v>
      </c>
    </row>
    <row r="1802" spans="1:10" ht="28.5">
      <c r="A1802" s="33" t="s">
        <v>88</v>
      </c>
      <c r="B1802" s="17" t="s">
        <v>1918</v>
      </c>
      <c r="C1802" s="18" t="s">
        <v>0</v>
      </c>
      <c r="D1802" s="18" t="s">
        <v>1919</v>
      </c>
      <c r="E1802" s="276" t="s">
        <v>1911</v>
      </c>
      <c r="F1802" s="276"/>
      <c r="G1802" s="19" t="s">
        <v>7</v>
      </c>
      <c r="H1802" s="20">
        <v>1.4</v>
      </c>
      <c r="I1802" s="21">
        <v>7.53</v>
      </c>
      <c r="J1802" s="34">
        <v>10.54</v>
      </c>
    </row>
    <row r="1803" spans="1:10" ht="28.5">
      <c r="A1803" s="33" t="s">
        <v>88</v>
      </c>
      <c r="B1803" s="17" t="s">
        <v>1912</v>
      </c>
      <c r="C1803" s="18" t="s">
        <v>0</v>
      </c>
      <c r="D1803" s="18" t="s">
        <v>1913</v>
      </c>
      <c r="E1803" s="276" t="s">
        <v>1803</v>
      </c>
      <c r="F1803" s="276"/>
      <c r="G1803" s="19" t="s">
        <v>6</v>
      </c>
      <c r="H1803" s="20">
        <v>1</v>
      </c>
      <c r="I1803" s="21">
        <v>38.9</v>
      </c>
      <c r="J1803" s="34">
        <v>38.9</v>
      </c>
    </row>
    <row r="1804" spans="1:10" ht="42.75">
      <c r="A1804" s="33" t="s">
        <v>88</v>
      </c>
      <c r="B1804" s="17" t="s">
        <v>1909</v>
      </c>
      <c r="C1804" s="18" t="s">
        <v>0</v>
      </c>
      <c r="D1804" s="18" t="s">
        <v>1910</v>
      </c>
      <c r="E1804" s="276" t="s">
        <v>1911</v>
      </c>
      <c r="F1804" s="276"/>
      <c r="G1804" s="19" t="s">
        <v>6</v>
      </c>
      <c r="H1804" s="20">
        <v>3</v>
      </c>
      <c r="I1804" s="21">
        <v>22.05</v>
      </c>
      <c r="J1804" s="34">
        <v>66.150000000000006</v>
      </c>
    </row>
    <row r="1805" spans="1:10" ht="28.5">
      <c r="A1805" s="33" t="s">
        <v>88</v>
      </c>
      <c r="B1805" s="17" t="s">
        <v>1924</v>
      </c>
      <c r="C1805" s="18" t="s">
        <v>0</v>
      </c>
      <c r="D1805" s="18" t="s">
        <v>1925</v>
      </c>
      <c r="E1805" s="276" t="s">
        <v>1803</v>
      </c>
      <c r="F1805" s="276"/>
      <c r="G1805" s="19" t="s">
        <v>6</v>
      </c>
      <c r="H1805" s="20">
        <v>2</v>
      </c>
      <c r="I1805" s="21">
        <v>24.57</v>
      </c>
      <c r="J1805" s="34">
        <v>49.14</v>
      </c>
    </row>
    <row r="1806" spans="1:10" ht="28.5">
      <c r="A1806" s="33" t="s">
        <v>88</v>
      </c>
      <c r="B1806" s="17" t="s">
        <v>1932</v>
      </c>
      <c r="C1806" s="18" t="s">
        <v>0</v>
      </c>
      <c r="D1806" s="18" t="s">
        <v>1933</v>
      </c>
      <c r="E1806" s="276" t="s">
        <v>1908</v>
      </c>
      <c r="F1806" s="276"/>
      <c r="G1806" s="19" t="s">
        <v>6</v>
      </c>
      <c r="H1806" s="20">
        <v>3</v>
      </c>
      <c r="I1806" s="21">
        <v>5.13</v>
      </c>
      <c r="J1806" s="34">
        <v>15.39</v>
      </c>
    </row>
    <row r="1807" spans="1:10" ht="28.5">
      <c r="A1807" s="33" t="s">
        <v>88</v>
      </c>
      <c r="B1807" s="17" t="s">
        <v>1926</v>
      </c>
      <c r="C1807" s="18" t="s">
        <v>0</v>
      </c>
      <c r="D1807" s="18" t="s">
        <v>1927</v>
      </c>
      <c r="E1807" s="276" t="s">
        <v>1803</v>
      </c>
      <c r="F1807" s="276"/>
      <c r="G1807" s="19" t="s">
        <v>6</v>
      </c>
      <c r="H1807" s="20">
        <v>1</v>
      </c>
      <c r="I1807" s="21">
        <v>35.159999999999997</v>
      </c>
      <c r="J1807" s="34">
        <v>35.159999999999997</v>
      </c>
    </row>
    <row r="1808" spans="1:10" ht="42.75">
      <c r="A1808" s="33" t="s">
        <v>88</v>
      </c>
      <c r="B1808" s="17" t="s">
        <v>1914</v>
      </c>
      <c r="C1808" s="18" t="s">
        <v>0</v>
      </c>
      <c r="D1808" s="18" t="s">
        <v>1915</v>
      </c>
      <c r="E1808" s="276" t="s">
        <v>1911</v>
      </c>
      <c r="F1808" s="276"/>
      <c r="G1808" s="19" t="s">
        <v>6</v>
      </c>
      <c r="H1808" s="20">
        <v>1</v>
      </c>
      <c r="I1808" s="21">
        <v>29.27</v>
      </c>
      <c r="J1808" s="34">
        <v>29.27</v>
      </c>
    </row>
    <row r="1809" spans="1:10" ht="28.5">
      <c r="A1809" s="33" t="s">
        <v>88</v>
      </c>
      <c r="B1809" s="17" t="s">
        <v>1916</v>
      </c>
      <c r="C1809" s="18" t="s">
        <v>0</v>
      </c>
      <c r="D1809" s="18" t="s">
        <v>1917</v>
      </c>
      <c r="E1809" s="276" t="s">
        <v>1908</v>
      </c>
      <c r="F1809" s="276"/>
      <c r="G1809" s="19" t="s">
        <v>6</v>
      </c>
      <c r="H1809" s="20">
        <v>1</v>
      </c>
      <c r="I1809" s="21">
        <v>5.8</v>
      </c>
      <c r="J1809" s="34">
        <v>5.8</v>
      </c>
    </row>
    <row r="1810" spans="1:10" ht="42.75">
      <c r="A1810" s="33" t="s">
        <v>88</v>
      </c>
      <c r="B1810" s="17" t="s">
        <v>1928</v>
      </c>
      <c r="C1810" s="18" t="s">
        <v>0</v>
      </c>
      <c r="D1810" s="18" t="s">
        <v>1929</v>
      </c>
      <c r="E1810" s="276" t="s">
        <v>1911</v>
      </c>
      <c r="F1810" s="276"/>
      <c r="G1810" s="19" t="s">
        <v>6</v>
      </c>
      <c r="H1810" s="20">
        <v>1</v>
      </c>
      <c r="I1810" s="21">
        <v>8.7799999999999994</v>
      </c>
      <c r="J1810" s="34">
        <v>8.7799999999999994</v>
      </c>
    </row>
    <row r="1811" spans="1:10" ht="28.5">
      <c r="A1811" s="33" t="s">
        <v>88</v>
      </c>
      <c r="B1811" s="17" t="s">
        <v>1930</v>
      </c>
      <c r="C1811" s="18" t="s">
        <v>0</v>
      </c>
      <c r="D1811" s="18" t="s">
        <v>1931</v>
      </c>
      <c r="E1811" s="276" t="s">
        <v>1911</v>
      </c>
      <c r="F1811" s="276"/>
      <c r="G1811" s="19" t="s">
        <v>6</v>
      </c>
      <c r="H1811" s="20">
        <v>1</v>
      </c>
      <c r="I1811" s="21">
        <v>12.59</v>
      </c>
      <c r="J1811" s="34">
        <v>12.59</v>
      </c>
    </row>
    <row r="1812" spans="1:10" ht="34.5" customHeight="1">
      <c r="A1812" s="35"/>
      <c r="B1812" s="166"/>
      <c r="C1812" s="166"/>
      <c r="D1812" s="166"/>
      <c r="E1812" s="166" t="s">
        <v>90</v>
      </c>
      <c r="F1812" s="167">
        <v>88.95</v>
      </c>
      <c r="G1812" s="166" t="s">
        <v>91</v>
      </c>
      <c r="H1812" s="167">
        <v>0</v>
      </c>
      <c r="I1812" s="166" t="s">
        <v>92</v>
      </c>
      <c r="J1812" s="36">
        <v>88.95</v>
      </c>
    </row>
    <row r="1813" spans="1:10" ht="34.5" customHeight="1">
      <c r="A1813" s="35"/>
      <c r="B1813" s="166"/>
      <c r="C1813" s="166"/>
      <c r="D1813" s="166"/>
      <c r="E1813" s="166" t="s">
        <v>93</v>
      </c>
      <c r="F1813" s="167">
        <v>139.13</v>
      </c>
      <c r="G1813" s="166"/>
      <c r="H1813" s="265" t="s">
        <v>94</v>
      </c>
      <c r="I1813" s="265"/>
      <c r="J1813" s="36">
        <v>758.32</v>
      </c>
    </row>
    <row r="1814" spans="1:10" ht="15.75" thickBot="1">
      <c r="A1814" s="111"/>
      <c r="B1814" s="168"/>
      <c r="C1814" s="168"/>
      <c r="D1814" s="168"/>
      <c r="E1814" s="168"/>
      <c r="F1814" s="168"/>
      <c r="G1814" s="168" t="s">
        <v>1253</v>
      </c>
      <c r="H1814" s="169" t="s">
        <v>1237</v>
      </c>
      <c r="I1814" s="168" t="s">
        <v>1255</v>
      </c>
      <c r="J1814" s="116">
        <v>1516.64</v>
      </c>
    </row>
    <row r="1815" spans="1:10" ht="15" thickTop="1">
      <c r="A1815" s="37"/>
      <c r="B1815" s="22"/>
      <c r="C1815" s="22"/>
      <c r="D1815" s="22"/>
      <c r="E1815" s="22"/>
      <c r="F1815" s="22"/>
      <c r="G1815" s="22"/>
      <c r="H1815" s="22"/>
      <c r="I1815" s="22"/>
      <c r="J1815" s="38"/>
    </row>
    <row r="1816" spans="1:10" ht="15">
      <c r="A1816" s="29" t="s">
        <v>405</v>
      </c>
      <c r="B1816" s="9" t="s">
        <v>31</v>
      </c>
      <c r="C1816" s="8" t="s">
        <v>83</v>
      </c>
      <c r="D1816" s="8" t="s">
        <v>32</v>
      </c>
      <c r="E1816" s="271" t="s">
        <v>33</v>
      </c>
      <c r="F1816" s="271"/>
      <c r="G1816" s="10" t="s">
        <v>84</v>
      </c>
      <c r="H1816" s="9" t="s">
        <v>85</v>
      </c>
      <c r="I1816" s="9" t="s">
        <v>86</v>
      </c>
      <c r="J1816" s="30" t="s">
        <v>87</v>
      </c>
    </row>
    <row r="1817" spans="1:10" ht="42.75">
      <c r="A1817" s="31" t="s">
        <v>23</v>
      </c>
      <c r="B1817" s="12" t="s">
        <v>678</v>
      </c>
      <c r="C1817" s="13" t="s">
        <v>0</v>
      </c>
      <c r="D1817" s="13" t="s">
        <v>679</v>
      </c>
      <c r="E1817" s="272" t="s">
        <v>1911</v>
      </c>
      <c r="F1817" s="272"/>
      <c r="G1817" s="14" t="s">
        <v>6</v>
      </c>
      <c r="H1817" s="15">
        <v>1</v>
      </c>
      <c r="I1817" s="16">
        <v>6.77</v>
      </c>
      <c r="J1817" s="32">
        <v>6.77</v>
      </c>
    </row>
    <row r="1818" spans="1:10" ht="28.5">
      <c r="A1818" s="33" t="s">
        <v>88</v>
      </c>
      <c r="B1818" s="17" t="s">
        <v>1795</v>
      </c>
      <c r="C1818" s="18" t="s">
        <v>0</v>
      </c>
      <c r="D1818" s="18" t="s">
        <v>1796</v>
      </c>
      <c r="E1818" s="276" t="s">
        <v>254</v>
      </c>
      <c r="F1818" s="276"/>
      <c r="G1818" s="19" t="s">
        <v>39</v>
      </c>
      <c r="H1818" s="20">
        <v>5.7599999999999998E-2</v>
      </c>
      <c r="I1818" s="21">
        <v>32.99</v>
      </c>
      <c r="J1818" s="34">
        <v>1.9</v>
      </c>
    </row>
    <row r="1819" spans="1:10" ht="28.5">
      <c r="A1819" s="33" t="s">
        <v>88</v>
      </c>
      <c r="B1819" s="17" t="s">
        <v>1797</v>
      </c>
      <c r="C1819" s="18" t="s">
        <v>0</v>
      </c>
      <c r="D1819" s="18" t="s">
        <v>1798</v>
      </c>
      <c r="E1819" s="276" t="s">
        <v>254</v>
      </c>
      <c r="F1819" s="276"/>
      <c r="G1819" s="19" t="s">
        <v>39</v>
      </c>
      <c r="H1819" s="20">
        <v>5.7599999999999998E-2</v>
      </c>
      <c r="I1819" s="21">
        <v>27.02</v>
      </c>
      <c r="J1819" s="34">
        <v>1.55</v>
      </c>
    </row>
    <row r="1820" spans="1:10" ht="28.5">
      <c r="A1820" s="39" t="s">
        <v>96</v>
      </c>
      <c r="B1820" s="23" t="s">
        <v>1940</v>
      </c>
      <c r="C1820" s="24" t="s">
        <v>0</v>
      </c>
      <c r="D1820" s="24" t="s">
        <v>1941</v>
      </c>
      <c r="E1820" s="274" t="s">
        <v>97</v>
      </c>
      <c r="F1820" s="274"/>
      <c r="G1820" s="25" t="s">
        <v>6</v>
      </c>
      <c r="H1820" s="26">
        <v>4.0000000000000001E-3</v>
      </c>
      <c r="I1820" s="27">
        <v>84.9</v>
      </c>
      <c r="J1820" s="40">
        <v>0.33960000000000001</v>
      </c>
    </row>
    <row r="1821" spans="1:10">
      <c r="A1821" s="39" t="s">
        <v>96</v>
      </c>
      <c r="B1821" s="23" t="s">
        <v>1936</v>
      </c>
      <c r="C1821" s="24" t="s">
        <v>0</v>
      </c>
      <c r="D1821" s="24" t="s">
        <v>1937</v>
      </c>
      <c r="E1821" s="274" t="s">
        <v>97</v>
      </c>
      <c r="F1821" s="274"/>
      <c r="G1821" s="25" t="s">
        <v>6</v>
      </c>
      <c r="H1821" s="26">
        <v>3.5000000000000001E-3</v>
      </c>
      <c r="I1821" s="27">
        <v>74.94</v>
      </c>
      <c r="J1821" s="40">
        <v>0.26229000000000002</v>
      </c>
    </row>
    <row r="1822" spans="1:10">
      <c r="A1822" s="39" t="s">
        <v>96</v>
      </c>
      <c r="B1822" s="23" t="s">
        <v>1799</v>
      </c>
      <c r="C1822" s="24" t="s">
        <v>0</v>
      </c>
      <c r="D1822" s="24" t="s">
        <v>1800</v>
      </c>
      <c r="E1822" s="274" t="s">
        <v>97</v>
      </c>
      <c r="F1822" s="274"/>
      <c r="G1822" s="25" t="s">
        <v>6</v>
      </c>
      <c r="H1822" s="26">
        <v>5.3E-3</v>
      </c>
      <c r="I1822" s="27">
        <v>16.07</v>
      </c>
      <c r="J1822" s="40">
        <v>8.5170999999999997E-2</v>
      </c>
    </row>
    <row r="1823" spans="1:10" ht="28.5">
      <c r="A1823" s="39" t="s">
        <v>96</v>
      </c>
      <c r="B1823" s="23" t="s">
        <v>1938</v>
      </c>
      <c r="C1823" s="24" t="s">
        <v>0</v>
      </c>
      <c r="D1823" s="24" t="s">
        <v>1939</v>
      </c>
      <c r="E1823" s="274" t="s">
        <v>97</v>
      </c>
      <c r="F1823" s="274"/>
      <c r="G1823" s="25" t="s">
        <v>6</v>
      </c>
      <c r="H1823" s="26">
        <v>1</v>
      </c>
      <c r="I1823" s="27">
        <v>2.65</v>
      </c>
      <c r="J1823" s="40">
        <v>2.65</v>
      </c>
    </row>
    <row r="1824" spans="1:10">
      <c r="A1824" s="35"/>
      <c r="B1824" s="166"/>
      <c r="C1824" s="166"/>
      <c r="D1824" s="166"/>
      <c r="E1824" s="166" t="s">
        <v>90</v>
      </c>
      <c r="F1824" s="167">
        <v>2.68</v>
      </c>
      <c r="G1824" s="166" t="s">
        <v>91</v>
      </c>
      <c r="H1824" s="167">
        <v>0</v>
      </c>
      <c r="I1824" s="166" t="s">
        <v>92</v>
      </c>
      <c r="J1824" s="36">
        <v>2.68</v>
      </c>
    </row>
    <row r="1825" spans="1:10">
      <c r="A1825" s="35"/>
      <c r="B1825" s="166"/>
      <c r="C1825" s="166"/>
      <c r="D1825" s="166"/>
      <c r="E1825" s="166" t="s">
        <v>93</v>
      </c>
      <c r="F1825" s="167">
        <v>1.52</v>
      </c>
      <c r="G1825" s="166"/>
      <c r="H1825" s="265" t="s">
        <v>94</v>
      </c>
      <c r="I1825" s="265"/>
      <c r="J1825" s="36">
        <v>8.2899999999999991</v>
      </c>
    </row>
    <row r="1826" spans="1:10" ht="15.75" thickBot="1">
      <c r="A1826" s="111"/>
      <c r="B1826" s="168"/>
      <c r="C1826" s="168"/>
      <c r="D1826" s="168"/>
      <c r="E1826" s="168"/>
      <c r="F1826" s="168"/>
      <c r="G1826" s="168" t="s">
        <v>1253</v>
      </c>
      <c r="H1826" s="169" t="s">
        <v>1942</v>
      </c>
      <c r="I1826" s="168" t="s">
        <v>1255</v>
      </c>
      <c r="J1826" s="116">
        <v>397.92</v>
      </c>
    </row>
    <row r="1827" spans="1:10" ht="15" thickTop="1">
      <c r="A1827" s="37"/>
      <c r="B1827" s="22"/>
      <c r="C1827" s="22"/>
      <c r="D1827" s="22"/>
      <c r="E1827" s="22"/>
      <c r="F1827" s="22"/>
      <c r="G1827" s="22"/>
      <c r="H1827" s="22"/>
      <c r="I1827" s="22"/>
      <c r="J1827" s="38"/>
    </row>
    <row r="1828" spans="1:10" ht="17.25" customHeight="1">
      <c r="A1828" s="29" t="s">
        <v>406</v>
      </c>
      <c r="B1828" s="9" t="s">
        <v>31</v>
      </c>
      <c r="C1828" s="8" t="s">
        <v>83</v>
      </c>
      <c r="D1828" s="8" t="s">
        <v>32</v>
      </c>
      <c r="E1828" s="271" t="s">
        <v>33</v>
      </c>
      <c r="F1828" s="271"/>
      <c r="G1828" s="10" t="s">
        <v>84</v>
      </c>
      <c r="H1828" s="9" t="s">
        <v>85</v>
      </c>
      <c r="I1828" s="9" t="s">
        <v>86</v>
      </c>
      <c r="J1828" s="30" t="s">
        <v>87</v>
      </c>
    </row>
    <row r="1829" spans="1:10" ht="42.75">
      <c r="A1829" s="31" t="s">
        <v>23</v>
      </c>
      <c r="B1829" s="12" t="s">
        <v>380</v>
      </c>
      <c r="C1829" s="13" t="s">
        <v>0</v>
      </c>
      <c r="D1829" s="13" t="s">
        <v>381</v>
      </c>
      <c r="E1829" s="272" t="s">
        <v>1943</v>
      </c>
      <c r="F1829" s="272"/>
      <c r="G1829" s="14" t="s">
        <v>6</v>
      </c>
      <c r="H1829" s="15">
        <v>1</v>
      </c>
      <c r="I1829" s="16">
        <v>14.82</v>
      </c>
      <c r="J1829" s="32">
        <v>14.82</v>
      </c>
    </row>
    <row r="1830" spans="1:10" ht="28.5">
      <c r="A1830" s="33" t="s">
        <v>88</v>
      </c>
      <c r="B1830" s="17" t="s">
        <v>1797</v>
      </c>
      <c r="C1830" s="18" t="s">
        <v>0</v>
      </c>
      <c r="D1830" s="18" t="s">
        <v>1798</v>
      </c>
      <c r="E1830" s="276" t="s">
        <v>254</v>
      </c>
      <c r="F1830" s="276"/>
      <c r="G1830" s="19" t="s">
        <v>39</v>
      </c>
      <c r="H1830" s="20">
        <v>0.13120000000000001</v>
      </c>
      <c r="I1830" s="21">
        <v>27.02</v>
      </c>
      <c r="J1830" s="34">
        <v>3.54</v>
      </c>
    </row>
    <row r="1831" spans="1:10" ht="17.25" customHeight="1">
      <c r="A1831" s="33" t="s">
        <v>88</v>
      </c>
      <c r="B1831" s="17" t="s">
        <v>1795</v>
      </c>
      <c r="C1831" s="18" t="s">
        <v>0</v>
      </c>
      <c r="D1831" s="18" t="s">
        <v>1796</v>
      </c>
      <c r="E1831" s="276" t="s">
        <v>254</v>
      </c>
      <c r="F1831" s="276"/>
      <c r="G1831" s="19" t="s">
        <v>39</v>
      </c>
      <c r="H1831" s="20">
        <v>0.13120000000000001</v>
      </c>
      <c r="I1831" s="21">
        <v>32.99</v>
      </c>
      <c r="J1831" s="34">
        <v>4.32</v>
      </c>
    </row>
    <row r="1832" spans="1:10" ht="17.25" customHeight="1">
      <c r="A1832" s="39" t="s">
        <v>96</v>
      </c>
      <c r="B1832" s="23" t="s">
        <v>1936</v>
      </c>
      <c r="C1832" s="24" t="s">
        <v>0</v>
      </c>
      <c r="D1832" s="24" t="s">
        <v>1937</v>
      </c>
      <c r="E1832" s="274" t="s">
        <v>97</v>
      </c>
      <c r="F1832" s="274"/>
      <c r="G1832" s="25" t="s">
        <v>6</v>
      </c>
      <c r="H1832" s="26">
        <v>5.8999999999999999E-3</v>
      </c>
      <c r="I1832" s="27">
        <v>74.94</v>
      </c>
      <c r="J1832" s="40">
        <v>0.44214599999999998</v>
      </c>
    </row>
    <row r="1833" spans="1:10" ht="17.25" customHeight="1">
      <c r="A1833" s="39" t="s">
        <v>96</v>
      </c>
      <c r="B1833" s="23" t="s">
        <v>1940</v>
      </c>
      <c r="C1833" s="24" t="s">
        <v>0</v>
      </c>
      <c r="D1833" s="24" t="s">
        <v>1941</v>
      </c>
      <c r="E1833" s="274" t="s">
        <v>97</v>
      </c>
      <c r="F1833" s="274"/>
      <c r="G1833" s="25" t="s">
        <v>6</v>
      </c>
      <c r="H1833" s="26">
        <v>7.0000000000000001E-3</v>
      </c>
      <c r="I1833" s="27">
        <v>84.9</v>
      </c>
      <c r="J1833" s="40">
        <v>0.59430000000000005</v>
      </c>
    </row>
    <row r="1834" spans="1:10" ht="17.25" customHeight="1">
      <c r="A1834" s="39" t="s">
        <v>96</v>
      </c>
      <c r="B1834" s="23" t="s">
        <v>1946</v>
      </c>
      <c r="C1834" s="24" t="s">
        <v>0</v>
      </c>
      <c r="D1834" s="24" t="s">
        <v>1947</v>
      </c>
      <c r="E1834" s="274" t="s">
        <v>97</v>
      </c>
      <c r="F1834" s="274"/>
      <c r="G1834" s="25" t="s">
        <v>6</v>
      </c>
      <c r="H1834" s="26">
        <v>3.15E-2</v>
      </c>
      <c r="I1834" s="27">
        <v>2.86</v>
      </c>
      <c r="J1834" s="40">
        <v>9.0090000000000003E-2</v>
      </c>
    </row>
    <row r="1835" spans="1:10" ht="17.25" customHeight="1">
      <c r="A1835" s="39" t="s">
        <v>96</v>
      </c>
      <c r="B1835" s="23" t="s">
        <v>1944</v>
      </c>
      <c r="C1835" s="24" t="s">
        <v>0</v>
      </c>
      <c r="D1835" s="24" t="s">
        <v>1945</v>
      </c>
      <c r="E1835" s="274" t="s">
        <v>97</v>
      </c>
      <c r="F1835" s="274"/>
      <c r="G1835" s="25" t="s">
        <v>6</v>
      </c>
      <c r="H1835" s="26">
        <v>1</v>
      </c>
      <c r="I1835" s="27">
        <v>5.84</v>
      </c>
      <c r="J1835" s="40">
        <v>5.84</v>
      </c>
    </row>
    <row r="1836" spans="1:10">
      <c r="A1836" s="35"/>
      <c r="B1836" s="166"/>
      <c r="C1836" s="166"/>
      <c r="D1836" s="166"/>
      <c r="E1836" s="166" t="s">
        <v>90</v>
      </c>
      <c r="F1836" s="167">
        <v>6.11</v>
      </c>
      <c r="G1836" s="166" t="s">
        <v>91</v>
      </c>
      <c r="H1836" s="167">
        <v>0</v>
      </c>
      <c r="I1836" s="166" t="s">
        <v>92</v>
      </c>
      <c r="J1836" s="36">
        <v>6.11</v>
      </c>
    </row>
    <row r="1837" spans="1:10">
      <c r="A1837" s="35"/>
      <c r="B1837" s="166"/>
      <c r="C1837" s="166"/>
      <c r="D1837" s="166"/>
      <c r="E1837" s="166" t="s">
        <v>93</v>
      </c>
      <c r="F1837" s="167">
        <v>3.33</v>
      </c>
      <c r="G1837" s="166"/>
      <c r="H1837" s="265" t="s">
        <v>94</v>
      </c>
      <c r="I1837" s="265"/>
      <c r="J1837" s="36">
        <v>18.149999999999999</v>
      </c>
    </row>
    <row r="1838" spans="1:10" ht="15.75" thickBot="1">
      <c r="A1838" s="111"/>
      <c r="B1838" s="168"/>
      <c r="C1838" s="168"/>
      <c r="D1838" s="168"/>
      <c r="E1838" s="168"/>
      <c r="F1838" s="168"/>
      <c r="G1838" s="168" t="s">
        <v>1253</v>
      </c>
      <c r="H1838" s="169" t="s">
        <v>1948</v>
      </c>
      <c r="I1838" s="168" t="s">
        <v>1255</v>
      </c>
      <c r="J1838" s="116">
        <v>2885.85</v>
      </c>
    </row>
    <row r="1839" spans="1:10" ht="17.25" customHeight="1" thickTop="1">
      <c r="A1839" s="37"/>
      <c r="B1839" s="22"/>
      <c r="C1839" s="22"/>
      <c r="D1839" s="22"/>
      <c r="E1839" s="22"/>
      <c r="F1839" s="22"/>
      <c r="G1839" s="22"/>
      <c r="H1839" s="22"/>
      <c r="I1839" s="22"/>
      <c r="J1839" s="38"/>
    </row>
    <row r="1840" spans="1:10" ht="15">
      <c r="A1840" s="102" t="s">
        <v>239</v>
      </c>
      <c r="B1840" s="89"/>
      <c r="C1840" s="89"/>
      <c r="D1840" s="89" t="s">
        <v>2681</v>
      </c>
      <c r="E1840" s="89"/>
      <c r="F1840" s="280"/>
      <c r="G1840" s="280"/>
      <c r="H1840" s="90"/>
      <c r="I1840" s="89"/>
      <c r="J1840" s="115">
        <v>219051.84</v>
      </c>
    </row>
    <row r="1841" spans="1:10" ht="15">
      <c r="A1841" s="29" t="s">
        <v>241</v>
      </c>
      <c r="B1841" s="9" t="s">
        <v>31</v>
      </c>
      <c r="C1841" s="8" t="s">
        <v>83</v>
      </c>
      <c r="D1841" s="8" t="s">
        <v>32</v>
      </c>
      <c r="E1841" s="271" t="s">
        <v>33</v>
      </c>
      <c r="F1841" s="271"/>
      <c r="G1841" s="10" t="s">
        <v>84</v>
      </c>
      <c r="H1841" s="9" t="s">
        <v>85</v>
      </c>
      <c r="I1841" s="9" t="s">
        <v>86</v>
      </c>
      <c r="J1841" s="30" t="s">
        <v>87</v>
      </c>
    </row>
    <row r="1842" spans="1:10" ht="28.5">
      <c r="A1842" s="31" t="s">
        <v>23</v>
      </c>
      <c r="B1842" s="12" t="s">
        <v>2682</v>
      </c>
      <c r="C1842" s="13" t="s">
        <v>73</v>
      </c>
      <c r="D1842" s="13" t="s">
        <v>2683</v>
      </c>
      <c r="E1842" s="272" t="s">
        <v>34</v>
      </c>
      <c r="F1842" s="272"/>
      <c r="G1842" s="14" t="s">
        <v>116</v>
      </c>
      <c r="H1842" s="15">
        <v>1</v>
      </c>
      <c r="I1842" s="16">
        <v>24.77</v>
      </c>
      <c r="J1842" s="32">
        <v>24.77</v>
      </c>
    </row>
    <row r="1843" spans="1:10" ht="15">
      <c r="A1843" s="266"/>
      <c r="B1843" s="267"/>
      <c r="C1843" s="267"/>
      <c r="D1843" s="267"/>
      <c r="E1843" s="267"/>
      <c r="F1843" s="267" t="s">
        <v>1017</v>
      </c>
      <c r="G1843" s="267"/>
      <c r="H1843" s="267"/>
      <c r="I1843" s="267"/>
      <c r="J1843" s="53">
        <v>0</v>
      </c>
    </row>
    <row r="1844" spans="1:10" ht="15">
      <c r="A1844" s="266"/>
      <c r="B1844" s="267"/>
      <c r="C1844" s="267"/>
      <c r="D1844" s="267"/>
      <c r="E1844" s="267"/>
      <c r="F1844" s="267" t="s">
        <v>1018</v>
      </c>
      <c r="G1844" s="267"/>
      <c r="H1844" s="267"/>
      <c r="I1844" s="267"/>
      <c r="J1844" s="53">
        <v>1</v>
      </c>
    </row>
    <row r="1845" spans="1:10" ht="15">
      <c r="A1845" s="266"/>
      <c r="B1845" s="267"/>
      <c r="C1845" s="267"/>
      <c r="D1845" s="267"/>
      <c r="E1845" s="267"/>
      <c r="F1845" s="267" t="s">
        <v>1019</v>
      </c>
      <c r="G1845" s="267"/>
      <c r="H1845" s="267"/>
      <c r="I1845" s="267"/>
      <c r="J1845" s="53">
        <v>0</v>
      </c>
    </row>
    <row r="1846" spans="1:10" ht="17.25" customHeight="1">
      <c r="A1846" s="29" t="s">
        <v>1274</v>
      </c>
      <c r="B1846" s="9" t="s">
        <v>31</v>
      </c>
      <c r="C1846" s="8" t="s">
        <v>83</v>
      </c>
      <c r="D1846" s="8" t="s">
        <v>1275</v>
      </c>
      <c r="E1846" s="9" t="s">
        <v>1022</v>
      </c>
      <c r="F1846" s="9" t="s">
        <v>1023</v>
      </c>
      <c r="G1846" s="9" t="s">
        <v>1024</v>
      </c>
      <c r="H1846" s="9"/>
      <c r="I1846" s="9"/>
      <c r="J1846" s="30" t="s">
        <v>1025</v>
      </c>
    </row>
    <row r="1847" spans="1:10" ht="51.75" customHeight="1">
      <c r="A1847" s="39" t="s">
        <v>96</v>
      </c>
      <c r="B1847" s="23" t="s">
        <v>3056</v>
      </c>
      <c r="C1847" s="24" t="s">
        <v>73</v>
      </c>
      <c r="D1847" s="24" t="s">
        <v>3057</v>
      </c>
      <c r="E1847" s="26">
        <v>1.2</v>
      </c>
      <c r="F1847" s="25" t="s">
        <v>116</v>
      </c>
      <c r="G1847" s="273" t="s">
        <v>1646</v>
      </c>
      <c r="H1847" s="273"/>
      <c r="I1847" s="274"/>
      <c r="J1847" s="118" t="s">
        <v>3058</v>
      </c>
    </row>
    <row r="1848" spans="1:10" ht="28.5">
      <c r="A1848" s="39" t="s">
        <v>96</v>
      </c>
      <c r="B1848" s="23" t="s">
        <v>1839</v>
      </c>
      <c r="C1848" s="24" t="s">
        <v>73</v>
      </c>
      <c r="D1848" s="24" t="s">
        <v>1840</v>
      </c>
      <c r="E1848" s="26">
        <v>3.3333E-3</v>
      </c>
      <c r="F1848" s="25" t="s">
        <v>1048</v>
      </c>
      <c r="G1848" s="273" t="s">
        <v>1841</v>
      </c>
      <c r="H1848" s="273"/>
      <c r="I1848" s="274"/>
      <c r="J1848" s="118" t="s">
        <v>1842</v>
      </c>
    </row>
    <row r="1849" spans="1:10" ht="28.5">
      <c r="A1849" s="39" t="s">
        <v>96</v>
      </c>
      <c r="B1849" s="23" t="s">
        <v>3059</v>
      </c>
      <c r="C1849" s="24" t="s">
        <v>73</v>
      </c>
      <c r="D1849" s="24" t="s">
        <v>3060</v>
      </c>
      <c r="E1849" s="26">
        <v>3.0000000000000001E-3</v>
      </c>
      <c r="F1849" s="25" t="s">
        <v>1048</v>
      </c>
      <c r="G1849" s="273" t="s">
        <v>3061</v>
      </c>
      <c r="H1849" s="273"/>
      <c r="I1849" s="274"/>
      <c r="J1849" s="118" t="s">
        <v>3062</v>
      </c>
    </row>
    <row r="1850" spans="1:10" ht="17.25" customHeight="1">
      <c r="A1850" s="266"/>
      <c r="B1850" s="267"/>
      <c r="C1850" s="267"/>
      <c r="D1850" s="267"/>
      <c r="E1850" s="267"/>
      <c r="F1850" s="267" t="s">
        <v>1279</v>
      </c>
      <c r="G1850" s="267"/>
      <c r="H1850" s="267"/>
      <c r="I1850" s="267"/>
      <c r="J1850" s="53">
        <v>8.5249000000000006</v>
      </c>
    </row>
    <row r="1851" spans="1:10" ht="15">
      <c r="A1851" s="29" t="s">
        <v>1020</v>
      </c>
      <c r="B1851" s="9" t="s">
        <v>31</v>
      </c>
      <c r="C1851" s="8" t="s">
        <v>83</v>
      </c>
      <c r="D1851" s="8" t="s">
        <v>1021</v>
      </c>
      <c r="E1851" s="9" t="s">
        <v>1022</v>
      </c>
      <c r="F1851" s="9" t="s">
        <v>1023</v>
      </c>
      <c r="G1851" s="9" t="s">
        <v>1024</v>
      </c>
      <c r="H1851" s="9"/>
      <c r="I1851" s="9"/>
      <c r="J1851" s="30" t="s">
        <v>1025</v>
      </c>
    </row>
    <row r="1852" spans="1:10">
      <c r="A1852" s="33" t="s">
        <v>23</v>
      </c>
      <c r="B1852" s="17" t="s">
        <v>1287</v>
      </c>
      <c r="C1852" s="18" t="s">
        <v>73</v>
      </c>
      <c r="D1852" s="18" t="s">
        <v>1288</v>
      </c>
      <c r="E1852" s="20">
        <v>0.30555559999999998</v>
      </c>
      <c r="F1852" s="19" t="s">
        <v>1282</v>
      </c>
      <c r="G1852" s="275" t="s">
        <v>1289</v>
      </c>
      <c r="H1852" s="275"/>
      <c r="I1852" s="276"/>
      <c r="J1852" s="100" t="s">
        <v>3063</v>
      </c>
    </row>
    <row r="1853" spans="1:10">
      <c r="A1853" s="33" t="s">
        <v>23</v>
      </c>
      <c r="B1853" s="17" t="s">
        <v>1583</v>
      </c>
      <c r="C1853" s="18" t="s">
        <v>73</v>
      </c>
      <c r="D1853" s="18" t="s">
        <v>38</v>
      </c>
      <c r="E1853" s="20">
        <v>0.30555559999999998</v>
      </c>
      <c r="F1853" s="19" t="s">
        <v>1282</v>
      </c>
      <c r="G1853" s="275" t="s">
        <v>1584</v>
      </c>
      <c r="H1853" s="275"/>
      <c r="I1853" s="276"/>
      <c r="J1853" s="100" t="s">
        <v>3064</v>
      </c>
    </row>
    <row r="1854" spans="1:10" ht="15">
      <c r="A1854" s="266"/>
      <c r="B1854" s="267"/>
      <c r="C1854" s="267"/>
      <c r="D1854" s="267"/>
      <c r="E1854" s="267"/>
      <c r="F1854" s="267" t="s">
        <v>1059</v>
      </c>
      <c r="G1854" s="267"/>
      <c r="H1854" s="267"/>
      <c r="I1854" s="267"/>
      <c r="J1854" s="53">
        <v>16.240300000000001</v>
      </c>
    </row>
    <row r="1855" spans="1:10">
      <c r="A1855" s="35"/>
      <c r="B1855" s="166"/>
      <c r="C1855" s="166"/>
      <c r="D1855" s="166"/>
      <c r="E1855" s="166" t="s">
        <v>90</v>
      </c>
      <c r="F1855" s="167">
        <v>12.44</v>
      </c>
      <c r="G1855" s="166" t="s">
        <v>91</v>
      </c>
      <c r="H1855" s="167">
        <v>0</v>
      </c>
      <c r="I1855" s="166" t="s">
        <v>92</v>
      </c>
      <c r="J1855" s="36">
        <v>12.44332403216</v>
      </c>
    </row>
    <row r="1856" spans="1:10">
      <c r="A1856" s="35"/>
      <c r="B1856" s="166"/>
      <c r="C1856" s="166"/>
      <c r="D1856" s="166"/>
      <c r="E1856" s="166" t="s">
        <v>93</v>
      </c>
      <c r="F1856" s="167">
        <v>5.57</v>
      </c>
      <c r="G1856" s="166"/>
      <c r="H1856" s="265" t="s">
        <v>94</v>
      </c>
      <c r="I1856" s="265"/>
      <c r="J1856" s="36">
        <v>30.34</v>
      </c>
    </row>
    <row r="1857" spans="1:10" ht="15.75" thickBot="1">
      <c r="A1857" s="111"/>
      <c r="B1857" s="168"/>
      <c r="C1857" s="168"/>
      <c r="D1857" s="168"/>
      <c r="E1857" s="168"/>
      <c r="F1857" s="168"/>
      <c r="G1857" s="168" t="s">
        <v>1253</v>
      </c>
      <c r="H1857" s="169" t="s">
        <v>3065</v>
      </c>
      <c r="I1857" s="168" t="s">
        <v>1255</v>
      </c>
      <c r="J1857" s="116">
        <v>5661.75</v>
      </c>
    </row>
    <row r="1858" spans="1:10" ht="17.25" customHeight="1" thickTop="1">
      <c r="A1858" s="37"/>
      <c r="B1858" s="22"/>
      <c r="C1858" s="22"/>
      <c r="D1858" s="22"/>
      <c r="E1858" s="22"/>
      <c r="F1858" s="22"/>
      <c r="G1858" s="22"/>
      <c r="H1858" s="22"/>
      <c r="I1858" s="22"/>
      <c r="J1858" s="38"/>
    </row>
    <row r="1859" spans="1:10" ht="17.25" customHeight="1">
      <c r="A1859" s="29" t="s">
        <v>2684</v>
      </c>
      <c r="B1859" s="9" t="s">
        <v>31</v>
      </c>
      <c r="C1859" s="8" t="s">
        <v>83</v>
      </c>
      <c r="D1859" s="8" t="s">
        <v>32</v>
      </c>
      <c r="E1859" s="271" t="s">
        <v>33</v>
      </c>
      <c r="F1859" s="271"/>
      <c r="G1859" s="10" t="s">
        <v>84</v>
      </c>
      <c r="H1859" s="9" t="s">
        <v>85</v>
      </c>
      <c r="I1859" s="9" t="s">
        <v>86</v>
      </c>
      <c r="J1859" s="30" t="s">
        <v>87</v>
      </c>
    </row>
    <row r="1860" spans="1:10" ht="17.25" customHeight="1">
      <c r="A1860" s="31" t="s">
        <v>23</v>
      </c>
      <c r="B1860" s="12" t="s">
        <v>2685</v>
      </c>
      <c r="C1860" s="13" t="s">
        <v>73</v>
      </c>
      <c r="D1860" s="13" t="s">
        <v>2686</v>
      </c>
      <c r="E1860" s="272" t="s">
        <v>34</v>
      </c>
      <c r="F1860" s="272"/>
      <c r="G1860" s="14" t="s">
        <v>116</v>
      </c>
      <c r="H1860" s="15">
        <v>1</v>
      </c>
      <c r="I1860" s="16">
        <v>30.54</v>
      </c>
      <c r="J1860" s="32">
        <v>30.54</v>
      </c>
    </row>
    <row r="1861" spans="1:10" ht="15">
      <c r="A1861" s="266"/>
      <c r="B1861" s="267"/>
      <c r="C1861" s="267"/>
      <c r="D1861" s="267"/>
      <c r="E1861" s="267"/>
      <c r="F1861" s="267" t="s">
        <v>1017</v>
      </c>
      <c r="G1861" s="267"/>
      <c r="H1861" s="267"/>
      <c r="I1861" s="267"/>
      <c r="J1861" s="53">
        <v>0</v>
      </c>
    </row>
    <row r="1862" spans="1:10" ht="15">
      <c r="A1862" s="266"/>
      <c r="B1862" s="267"/>
      <c r="C1862" s="267"/>
      <c r="D1862" s="267"/>
      <c r="E1862" s="267"/>
      <c r="F1862" s="267" t="s">
        <v>1018</v>
      </c>
      <c r="G1862" s="267"/>
      <c r="H1862" s="267"/>
      <c r="I1862" s="267"/>
      <c r="J1862" s="53">
        <v>1</v>
      </c>
    </row>
    <row r="1863" spans="1:10" ht="15">
      <c r="A1863" s="266"/>
      <c r="B1863" s="267"/>
      <c r="C1863" s="267"/>
      <c r="D1863" s="267"/>
      <c r="E1863" s="267"/>
      <c r="F1863" s="267" t="s">
        <v>1019</v>
      </c>
      <c r="G1863" s="267"/>
      <c r="H1863" s="267"/>
      <c r="I1863" s="267"/>
      <c r="J1863" s="53">
        <v>0</v>
      </c>
    </row>
    <row r="1864" spans="1:10" ht="15">
      <c r="A1864" s="29" t="s">
        <v>1274</v>
      </c>
      <c r="B1864" s="9" t="s">
        <v>31</v>
      </c>
      <c r="C1864" s="8" t="s">
        <v>83</v>
      </c>
      <c r="D1864" s="8" t="s">
        <v>1275</v>
      </c>
      <c r="E1864" s="9" t="s">
        <v>1022</v>
      </c>
      <c r="F1864" s="9" t="s">
        <v>1023</v>
      </c>
      <c r="G1864" s="9" t="s">
        <v>1024</v>
      </c>
      <c r="H1864" s="9"/>
      <c r="I1864" s="9"/>
      <c r="J1864" s="30" t="s">
        <v>1025</v>
      </c>
    </row>
    <row r="1865" spans="1:10" ht="28.5">
      <c r="A1865" s="39" t="s">
        <v>96</v>
      </c>
      <c r="B1865" s="23" t="s">
        <v>3066</v>
      </c>
      <c r="C1865" s="24" t="s">
        <v>73</v>
      </c>
      <c r="D1865" s="24" t="s">
        <v>3067</v>
      </c>
      <c r="E1865" s="26">
        <v>1.2</v>
      </c>
      <c r="F1865" s="25" t="s">
        <v>116</v>
      </c>
      <c r="G1865" s="273" t="s">
        <v>3068</v>
      </c>
      <c r="H1865" s="273"/>
      <c r="I1865" s="274"/>
      <c r="J1865" s="118" t="s">
        <v>3069</v>
      </c>
    </row>
    <row r="1866" spans="1:10" ht="28.5">
      <c r="A1866" s="39" t="s">
        <v>96</v>
      </c>
      <c r="B1866" s="23" t="s">
        <v>3059</v>
      </c>
      <c r="C1866" s="24" t="s">
        <v>73</v>
      </c>
      <c r="D1866" s="24" t="s">
        <v>3060</v>
      </c>
      <c r="E1866" s="26">
        <v>3.0000000000000001E-3</v>
      </c>
      <c r="F1866" s="25" t="s">
        <v>1048</v>
      </c>
      <c r="G1866" s="273" t="s">
        <v>3061</v>
      </c>
      <c r="H1866" s="273"/>
      <c r="I1866" s="274"/>
      <c r="J1866" s="118" t="s">
        <v>3062</v>
      </c>
    </row>
    <row r="1867" spans="1:10" ht="28.5">
      <c r="A1867" s="39" t="s">
        <v>96</v>
      </c>
      <c r="B1867" s="23" t="s">
        <v>1839</v>
      </c>
      <c r="C1867" s="24" t="s">
        <v>73</v>
      </c>
      <c r="D1867" s="24" t="s">
        <v>1840</v>
      </c>
      <c r="E1867" s="26">
        <v>3.3333E-3</v>
      </c>
      <c r="F1867" s="25" t="s">
        <v>1048</v>
      </c>
      <c r="G1867" s="273" t="s">
        <v>1841</v>
      </c>
      <c r="H1867" s="273"/>
      <c r="I1867" s="274"/>
      <c r="J1867" s="118" t="s">
        <v>1842</v>
      </c>
    </row>
    <row r="1868" spans="1:10" ht="15">
      <c r="A1868" s="266"/>
      <c r="B1868" s="267"/>
      <c r="C1868" s="267"/>
      <c r="D1868" s="267"/>
      <c r="E1868" s="267"/>
      <c r="F1868" s="267" t="s">
        <v>1279</v>
      </c>
      <c r="G1868" s="267"/>
      <c r="H1868" s="267"/>
      <c r="I1868" s="267"/>
      <c r="J1868" s="53">
        <v>11.9809</v>
      </c>
    </row>
    <row r="1869" spans="1:10" ht="15">
      <c r="A1869" s="29" t="s">
        <v>1020</v>
      </c>
      <c r="B1869" s="9" t="s">
        <v>31</v>
      </c>
      <c r="C1869" s="8" t="s">
        <v>83</v>
      </c>
      <c r="D1869" s="8" t="s">
        <v>1021</v>
      </c>
      <c r="E1869" s="9" t="s">
        <v>1022</v>
      </c>
      <c r="F1869" s="9" t="s">
        <v>1023</v>
      </c>
      <c r="G1869" s="9" t="s">
        <v>1024</v>
      </c>
      <c r="H1869" s="9"/>
      <c r="I1869" s="9"/>
      <c r="J1869" s="30" t="s">
        <v>1025</v>
      </c>
    </row>
    <row r="1870" spans="1:10">
      <c r="A1870" s="33" t="s">
        <v>23</v>
      </c>
      <c r="B1870" s="17" t="s">
        <v>1287</v>
      </c>
      <c r="C1870" s="18" t="s">
        <v>73</v>
      </c>
      <c r="D1870" s="18" t="s">
        <v>1288</v>
      </c>
      <c r="E1870" s="20">
        <v>0.34920630000000003</v>
      </c>
      <c r="F1870" s="19" t="s">
        <v>1282</v>
      </c>
      <c r="G1870" s="275" t="s">
        <v>1289</v>
      </c>
      <c r="H1870" s="275"/>
      <c r="I1870" s="276"/>
      <c r="J1870" s="100" t="s">
        <v>3070</v>
      </c>
    </row>
    <row r="1871" spans="1:10">
      <c r="A1871" s="33" t="s">
        <v>23</v>
      </c>
      <c r="B1871" s="17" t="s">
        <v>1583</v>
      </c>
      <c r="C1871" s="18" t="s">
        <v>73</v>
      </c>
      <c r="D1871" s="18" t="s">
        <v>38</v>
      </c>
      <c r="E1871" s="20">
        <v>0.34920630000000003</v>
      </c>
      <c r="F1871" s="19" t="s">
        <v>1282</v>
      </c>
      <c r="G1871" s="275" t="s">
        <v>1584</v>
      </c>
      <c r="H1871" s="275"/>
      <c r="I1871" s="276"/>
      <c r="J1871" s="100" t="s">
        <v>2452</v>
      </c>
    </row>
    <row r="1872" spans="1:10" ht="15">
      <c r="A1872" s="266"/>
      <c r="B1872" s="267"/>
      <c r="C1872" s="267"/>
      <c r="D1872" s="267"/>
      <c r="E1872" s="267"/>
      <c r="F1872" s="267" t="s">
        <v>1059</v>
      </c>
      <c r="G1872" s="267"/>
      <c r="H1872" s="267"/>
      <c r="I1872" s="267"/>
      <c r="J1872" s="53">
        <v>18.560300000000002</v>
      </c>
    </row>
    <row r="1873" spans="1:10">
      <c r="A1873" s="35"/>
      <c r="B1873" s="166"/>
      <c r="C1873" s="166"/>
      <c r="D1873" s="166"/>
      <c r="E1873" s="166" t="s">
        <v>90</v>
      </c>
      <c r="F1873" s="167">
        <v>14.22</v>
      </c>
      <c r="G1873" s="166" t="s">
        <v>91</v>
      </c>
      <c r="H1873" s="167">
        <v>0</v>
      </c>
      <c r="I1873" s="166" t="s">
        <v>92</v>
      </c>
      <c r="J1873" s="36">
        <v>14.22093767868</v>
      </c>
    </row>
    <row r="1874" spans="1:10">
      <c r="A1874" s="35"/>
      <c r="B1874" s="166"/>
      <c r="C1874" s="166"/>
      <c r="D1874" s="166"/>
      <c r="E1874" s="166" t="s">
        <v>93</v>
      </c>
      <c r="F1874" s="167">
        <v>6.86</v>
      </c>
      <c r="G1874" s="166"/>
      <c r="H1874" s="265" t="s">
        <v>94</v>
      </c>
      <c r="I1874" s="265"/>
      <c r="J1874" s="36">
        <v>37.4</v>
      </c>
    </row>
    <row r="1875" spans="1:10" ht="15.75" thickBot="1">
      <c r="A1875" s="111"/>
      <c r="B1875" s="168"/>
      <c r="C1875" s="168"/>
      <c r="D1875" s="168"/>
      <c r="E1875" s="168"/>
      <c r="F1875" s="168"/>
      <c r="G1875" s="168" t="s">
        <v>1253</v>
      </c>
      <c r="H1875" s="169" t="s">
        <v>3071</v>
      </c>
      <c r="I1875" s="168" t="s">
        <v>1255</v>
      </c>
      <c r="J1875" s="116">
        <v>17199.14</v>
      </c>
    </row>
    <row r="1876" spans="1:10" ht="34.5" customHeight="1" thickTop="1">
      <c r="A1876" s="37"/>
      <c r="B1876" s="22"/>
      <c r="C1876" s="22"/>
      <c r="D1876" s="22"/>
      <c r="E1876" s="22"/>
      <c r="F1876" s="22"/>
      <c r="G1876" s="22"/>
      <c r="H1876" s="22"/>
      <c r="I1876" s="22"/>
      <c r="J1876" s="38"/>
    </row>
    <row r="1877" spans="1:10" ht="34.5" customHeight="1">
      <c r="A1877" s="29" t="s">
        <v>2687</v>
      </c>
      <c r="B1877" s="9" t="s">
        <v>31</v>
      </c>
      <c r="C1877" s="8" t="s">
        <v>83</v>
      </c>
      <c r="D1877" s="8" t="s">
        <v>32</v>
      </c>
      <c r="E1877" s="271" t="s">
        <v>33</v>
      </c>
      <c r="F1877" s="271"/>
      <c r="G1877" s="10" t="s">
        <v>84</v>
      </c>
      <c r="H1877" s="9" t="s">
        <v>85</v>
      </c>
      <c r="I1877" s="9" t="s">
        <v>86</v>
      </c>
      <c r="J1877" s="30" t="s">
        <v>87</v>
      </c>
    </row>
    <row r="1878" spans="1:10" ht="28.5">
      <c r="A1878" s="31" t="s">
        <v>23</v>
      </c>
      <c r="B1878" s="12" t="s">
        <v>2688</v>
      </c>
      <c r="C1878" s="13" t="s">
        <v>73</v>
      </c>
      <c r="D1878" s="13" t="s">
        <v>2689</v>
      </c>
      <c r="E1878" s="272" t="s">
        <v>34</v>
      </c>
      <c r="F1878" s="272"/>
      <c r="G1878" s="14" t="s">
        <v>116</v>
      </c>
      <c r="H1878" s="15">
        <v>1</v>
      </c>
      <c r="I1878" s="16">
        <v>46.69</v>
      </c>
      <c r="J1878" s="32">
        <v>46.69</v>
      </c>
    </row>
    <row r="1879" spans="1:10" ht="15">
      <c r="A1879" s="266"/>
      <c r="B1879" s="267"/>
      <c r="C1879" s="267"/>
      <c r="D1879" s="267"/>
      <c r="E1879" s="267"/>
      <c r="F1879" s="267" t="s">
        <v>1017</v>
      </c>
      <c r="G1879" s="267"/>
      <c r="H1879" s="267"/>
      <c r="I1879" s="267"/>
      <c r="J1879" s="53">
        <v>0</v>
      </c>
    </row>
    <row r="1880" spans="1:10" ht="15">
      <c r="A1880" s="266"/>
      <c r="B1880" s="267"/>
      <c r="C1880" s="267"/>
      <c r="D1880" s="267"/>
      <c r="E1880" s="267"/>
      <c r="F1880" s="267" t="s">
        <v>1018</v>
      </c>
      <c r="G1880" s="267"/>
      <c r="H1880" s="267"/>
      <c r="I1880" s="267"/>
      <c r="J1880" s="53">
        <v>1</v>
      </c>
    </row>
    <row r="1881" spans="1:10" ht="15">
      <c r="A1881" s="266"/>
      <c r="B1881" s="267"/>
      <c r="C1881" s="267"/>
      <c r="D1881" s="267"/>
      <c r="E1881" s="267"/>
      <c r="F1881" s="267" t="s">
        <v>1019</v>
      </c>
      <c r="G1881" s="267"/>
      <c r="H1881" s="267"/>
      <c r="I1881" s="267"/>
      <c r="J1881" s="53">
        <v>0</v>
      </c>
    </row>
    <row r="1882" spans="1:10" ht="15">
      <c r="A1882" s="29" t="s">
        <v>1274</v>
      </c>
      <c r="B1882" s="9" t="s">
        <v>31</v>
      </c>
      <c r="C1882" s="8" t="s">
        <v>83</v>
      </c>
      <c r="D1882" s="8" t="s">
        <v>1275</v>
      </c>
      <c r="E1882" s="9" t="s">
        <v>1022</v>
      </c>
      <c r="F1882" s="9" t="s">
        <v>1023</v>
      </c>
      <c r="G1882" s="9" t="s">
        <v>1024</v>
      </c>
      <c r="H1882" s="9"/>
      <c r="I1882" s="9"/>
      <c r="J1882" s="30" t="s">
        <v>1025</v>
      </c>
    </row>
    <row r="1883" spans="1:10" ht="28.5">
      <c r="A1883" s="39" t="s">
        <v>96</v>
      </c>
      <c r="B1883" s="23" t="s">
        <v>3072</v>
      </c>
      <c r="C1883" s="24" t="s">
        <v>73</v>
      </c>
      <c r="D1883" s="24" t="s">
        <v>3073</v>
      </c>
      <c r="E1883" s="26">
        <v>1.2</v>
      </c>
      <c r="F1883" s="25" t="s">
        <v>116</v>
      </c>
      <c r="G1883" s="273" t="s">
        <v>3074</v>
      </c>
      <c r="H1883" s="273"/>
      <c r="I1883" s="274"/>
      <c r="J1883" s="118" t="s">
        <v>3075</v>
      </c>
    </row>
    <row r="1884" spans="1:10" ht="28.5">
      <c r="A1884" s="39" t="s">
        <v>96</v>
      </c>
      <c r="B1884" s="23" t="s">
        <v>1839</v>
      </c>
      <c r="C1884" s="24" t="s">
        <v>73</v>
      </c>
      <c r="D1884" s="24" t="s">
        <v>1840</v>
      </c>
      <c r="E1884" s="26">
        <v>3.3333E-3</v>
      </c>
      <c r="F1884" s="25" t="s">
        <v>1048</v>
      </c>
      <c r="G1884" s="273" t="s">
        <v>1841</v>
      </c>
      <c r="H1884" s="273"/>
      <c r="I1884" s="274"/>
      <c r="J1884" s="118" t="s">
        <v>1842</v>
      </c>
    </row>
    <row r="1885" spans="1:10" ht="17.25" customHeight="1">
      <c r="A1885" s="39" t="s">
        <v>96</v>
      </c>
      <c r="B1885" s="23" t="s">
        <v>3059</v>
      </c>
      <c r="C1885" s="24" t="s">
        <v>73</v>
      </c>
      <c r="D1885" s="24" t="s">
        <v>3060</v>
      </c>
      <c r="E1885" s="26">
        <v>5.0000000000000001E-3</v>
      </c>
      <c r="F1885" s="25" t="s">
        <v>1048</v>
      </c>
      <c r="G1885" s="273" t="s">
        <v>3061</v>
      </c>
      <c r="H1885" s="273"/>
      <c r="I1885" s="274"/>
      <c r="J1885" s="118" t="s">
        <v>3076</v>
      </c>
    </row>
    <row r="1886" spans="1:10" ht="17.25" customHeight="1">
      <c r="A1886" s="266"/>
      <c r="B1886" s="267"/>
      <c r="C1886" s="267"/>
      <c r="D1886" s="267"/>
      <c r="E1886" s="267"/>
      <c r="F1886" s="267" t="s">
        <v>1279</v>
      </c>
      <c r="G1886" s="267"/>
      <c r="H1886" s="267"/>
      <c r="I1886" s="267"/>
      <c r="J1886" s="53">
        <v>25.0398</v>
      </c>
    </row>
    <row r="1887" spans="1:10" ht="17.25" customHeight="1">
      <c r="A1887" s="29" t="s">
        <v>1020</v>
      </c>
      <c r="B1887" s="9" t="s">
        <v>31</v>
      </c>
      <c r="C1887" s="8" t="s">
        <v>83</v>
      </c>
      <c r="D1887" s="8" t="s">
        <v>1021</v>
      </c>
      <c r="E1887" s="9" t="s">
        <v>1022</v>
      </c>
      <c r="F1887" s="9" t="s">
        <v>1023</v>
      </c>
      <c r="G1887" s="9" t="s">
        <v>1024</v>
      </c>
      <c r="H1887" s="9"/>
      <c r="I1887" s="9"/>
      <c r="J1887" s="30" t="s">
        <v>1025</v>
      </c>
    </row>
    <row r="1888" spans="1:10">
      <c r="A1888" s="33" t="s">
        <v>23</v>
      </c>
      <c r="B1888" s="17" t="s">
        <v>1583</v>
      </c>
      <c r="C1888" s="18" t="s">
        <v>73</v>
      </c>
      <c r="D1888" s="18" t="s">
        <v>38</v>
      </c>
      <c r="E1888" s="20">
        <v>0.40740739999999998</v>
      </c>
      <c r="F1888" s="19" t="s">
        <v>1282</v>
      </c>
      <c r="G1888" s="275" t="s">
        <v>1584</v>
      </c>
      <c r="H1888" s="275"/>
      <c r="I1888" s="276"/>
      <c r="J1888" s="100" t="s">
        <v>1613</v>
      </c>
    </row>
    <row r="1889" spans="1:10">
      <c r="A1889" s="33" t="s">
        <v>23</v>
      </c>
      <c r="B1889" s="17" t="s">
        <v>1287</v>
      </c>
      <c r="C1889" s="18" t="s">
        <v>73</v>
      </c>
      <c r="D1889" s="18" t="s">
        <v>1288</v>
      </c>
      <c r="E1889" s="20">
        <v>0.40740739999999998</v>
      </c>
      <c r="F1889" s="19" t="s">
        <v>1282</v>
      </c>
      <c r="G1889" s="275" t="s">
        <v>1289</v>
      </c>
      <c r="H1889" s="275"/>
      <c r="I1889" s="276"/>
      <c r="J1889" s="100" t="s">
        <v>1860</v>
      </c>
    </row>
    <row r="1890" spans="1:10" ht="15">
      <c r="A1890" s="266"/>
      <c r="B1890" s="267"/>
      <c r="C1890" s="267"/>
      <c r="D1890" s="267"/>
      <c r="E1890" s="267"/>
      <c r="F1890" s="267" t="s">
        <v>1059</v>
      </c>
      <c r="G1890" s="267"/>
      <c r="H1890" s="267"/>
      <c r="I1890" s="267"/>
      <c r="J1890" s="53">
        <v>21.6538</v>
      </c>
    </row>
    <row r="1891" spans="1:10">
      <c r="A1891" s="35"/>
      <c r="B1891" s="166"/>
      <c r="C1891" s="166"/>
      <c r="D1891" s="166"/>
      <c r="E1891" s="166" t="s">
        <v>90</v>
      </c>
      <c r="F1891" s="167">
        <v>16.59</v>
      </c>
      <c r="G1891" s="166" t="s">
        <v>91</v>
      </c>
      <c r="H1891" s="167">
        <v>0</v>
      </c>
      <c r="I1891" s="166" t="s">
        <v>92</v>
      </c>
      <c r="J1891" s="36">
        <v>16.59109599464</v>
      </c>
    </row>
    <row r="1892" spans="1:10">
      <c r="A1892" s="35"/>
      <c r="B1892" s="166"/>
      <c r="C1892" s="166"/>
      <c r="D1892" s="166"/>
      <c r="E1892" s="166" t="s">
        <v>93</v>
      </c>
      <c r="F1892" s="167">
        <v>10.49</v>
      </c>
      <c r="G1892" s="166"/>
      <c r="H1892" s="265" t="s">
        <v>94</v>
      </c>
      <c r="I1892" s="265"/>
      <c r="J1892" s="36">
        <v>57.18</v>
      </c>
    </row>
    <row r="1893" spans="1:10" ht="15.75" thickBot="1">
      <c r="A1893" s="111"/>
      <c r="B1893" s="168"/>
      <c r="C1893" s="168"/>
      <c r="D1893" s="168"/>
      <c r="E1893" s="168"/>
      <c r="F1893" s="168"/>
      <c r="G1893" s="168" t="s">
        <v>1253</v>
      </c>
      <c r="H1893" s="169" t="s">
        <v>3077</v>
      </c>
      <c r="I1893" s="168" t="s">
        <v>1255</v>
      </c>
      <c r="J1893" s="116">
        <v>12492.11</v>
      </c>
    </row>
    <row r="1894" spans="1:10" ht="15" thickTop="1">
      <c r="A1894" s="37"/>
      <c r="B1894" s="22"/>
      <c r="C1894" s="22"/>
      <c r="D1894" s="22"/>
      <c r="E1894" s="22"/>
      <c r="F1894" s="22"/>
      <c r="G1894" s="22"/>
      <c r="H1894" s="22"/>
      <c r="I1894" s="22"/>
      <c r="J1894" s="38"/>
    </row>
    <row r="1895" spans="1:10" ht="15">
      <c r="A1895" s="29" t="s">
        <v>2690</v>
      </c>
      <c r="B1895" s="9" t="s">
        <v>31</v>
      </c>
      <c r="C1895" s="8" t="s">
        <v>83</v>
      </c>
      <c r="D1895" s="8" t="s">
        <v>32</v>
      </c>
      <c r="E1895" s="271" t="s">
        <v>33</v>
      </c>
      <c r="F1895" s="271"/>
      <c r="G1895" s="10" t="s">
        <v>84</v>
      </c>
      <c r="H1895" s="9" t="s">
        <v>85</v>
      </c>
      <c r="I1895" s="9" t="s">
        <v>86</v>
      </c>
      <c r="J1895" s="30" t="s">
        <v>87</v>
      </c>
    </row>
    <row r="1896" spans="1:10" ht="28.5">
      <c r="A1896" s="31" t="s">
        <v>23</v>
      </c>
      <c r="B1896" s="12" t="s">
        <v>2691</v>
      </c>
      <c r="C1896" s="13" t="s">
        <v>73</v>
      </c>
      <c r="D1896" s="13" t="s">
        <v>2692</v>
      </c>
      <c r="E1896" s="272" t="s">
        <v>34</v>
      </c>
      <c r="F1896" s="272"/>
      <c r="G1896" s="14" t="s">
        <v>116</v>
      </c>
      <c r="H1896" s="15">
        <v>1</v>
      </c>
      <c r="I1896" s="16">
        <v>44.56</v>
      </c>
      <c r="J1896" s="32">
        <v>44.56</v>
      </c>
    </row>
    <row r="1897" spans="1:10" ht="15">
      <c r="A1897" s="266"/>
      <c r="B1897" s="267"/>
      <c r="C1897" s="267"/>
      <c r="D1897" s="267"/>
      <c r="E1897" s="267"/>
      <c r="F1897" s="267" t="s">
        <v>1017</v>
      </c>
      <c r="G1897" s="267"/>
      <c r="H1897" s="267"/>
      <c r="I1897" s="267"/>
      <c r="J1897" s="53">
        <v>0</v>
      </c>
    </row>
    <row r="1898" spans="1:10" ht="15">
      <c r="A1898" s="266"/>
      <c r="B1898" s="267"/>
      <c r="C1898" s="267"/>
      <c r="D1898" s="267"/>
      <c r="E1898" s="267"/>
      <c r="F1898" s="267" t="s">
        <v>1018</v>
      </c>
      <c r="G1898" s="267"/>
      <c r="H1898" s="267"/>
      <c r="I1898" s="267"/>
      <c r="J1898" s="53">
        <v>1</v>
      </c>
    </row>
    <row r="1899" spans="1:10" ht="15">
      <c r="A1899" s="266"/>
      <c r="B1899" s="267"/>
      <c r="C1899" s="267"/>
      <c r="D1899" s="267"/>
      <c r="E1899" s="267"/>
      <c r="F1899" s="267" t="s">
        <v>1019</v>
      </c>
      <c r="G1899" s="267"/>
      <c r="H1899" s="267"/>
      <c r="I1899" s="267"/>
      <c r="J1899" s="53">
        <v>0</v>
      </c>
    </row>
    <row r="1900" spans="1:10" ht="15">
      <c r="A1900" s="29" t="s">
        <v>1274</v>
      </c>
      <c r="B1900" s="9" t="s">
        <v>31</v>
      </c>
      <c r="C1900" s="8" t="s">
        <v>83</v>
      </c>
      <c r="D1900" s="8" t="s">
        <v>1275</v>
      </c>
      <c r="E1900" s="9" t="s">
        <v>1022</v>
      </c>
      <c r="F1900" s="9" t="s">
        <v>1023</v>
      </c>
      <c r="G1900" s="9" t="s">
        <v>1024</v>
      </c>
      <c r="H1900" s="9"/>
      <c r="I1900" s="9"/>
      <c r="J1900" s="30" t="s">
        <v>1025</v>
      </c>
    </row>
    <row r="1901" spans="1:10" ht="28.5">
      <c r="A1901" s="39" t="s">
        <v>96</v>
      </c>
      <c r="B1901" s="23" t="s">
        <v>1839</v>
      </c>
      <c r="C1901" s="24" t="s">
        <v>73</v>
      </c>
      <c r="D1901" s="24" t="s">
        <v>1840</v>
      </c>
      <c r="E1901" s="26">
        <v>3.3333E-3</v>
      </c>
      <c r="F1901" s="25" t="s">
        <v>1048</v>
      </c>
      <c r="G1901" s="273" t="s">
        <v>1841</v>
      </c>
      <c r="H1901" s="273"/>
      <c r="I1901" s="274"/>
      <c r="J1901" s="118" t="s">
        <v>1842</v>
      </c>
    </row>
    <row r="1902" spans="1:10" ht="17.25" customHeight="1">
      <c r="A1902" s="39" t="s">
        <v>96</v>
      </c>
      <c r="B1902" s="23" t="s">
        <v>3059</v>
      </c>
      <c r="C1902" s="24" t="s">
        <v>73</v>
      </c>
      <c r="D1902" s="24" t="s">
        <v>3060</v>
      </c>
      <c r="E1902" s="26">
        <v>7.7000000000000002E-3</v>
      </c>
      <c r="F1902" s="25" t="s">
        <v>1048</v>
      </c>
      <c r="G1902" s="273" t="s">
        <v>3061</v>
      </c>
      <c r="H1902" s="273"/>
      <c r="I1902" s="274"/>
      <c r="J1902" s="118" t="s">
        <v>3078</v>
      </c>
    </row>
    <row r="1903" spans="1:10" ht="17.25" customHeight="1">
      <c r="A1903" s="39" t="s">
        <v>96</v>
      </c>
      <c r="B1903" s="23" t="s">
        <v>3079</v>
      </c>
      <c r="C1903" s="24" t="s">
        <v>73</v>
      </c>
      <c r="D1903" s="24" t="s">
        <v>3080</v>
      </c>
      <c r="E1903" s="26">
        <v>1.2</v>
      </c>
      <c r="F1903" s="25" t="s">
        <v>116</v>
      </c>
      <c r="G1903" s="273" t="s">
        <v>3081</v>
      </c>
      <c r="H1903" s="273"/>
      <c r="I1903" s="274"/>
      <c r="J1903" s="118" t="s">
        <v>3082</v>
      </c>
    </row>
    <row r="1904" spans="1:10" ht="17.25" customHeight="1">
      <c r="A1904" s="266"/>
      <c r="B1904" s="267"/>
      <c r="C1904" s="267"/>
      <c r="D1904" s="267"/>
      <c r="E1904" s="267"/>
      <c r="F1904" s="267" t="s">
        <v>1279</v>
      </c>
      <c r="G1904" s="267"/>
      <c r="H1904" s="267"/>
      <c r="I1904" s="267"/>
      <c r="J1904" s="53">
        <v>18.573899999999998</v>
      </c>
    </row>
    <row r="1905" spans="1:10" ht="15">
      <c r="A1905" s="29" t="s">
        <v>1020</v>
      </c>
      <c r="B1905" s="9" t="s">
        <v>31</v>
      </c>
      <c r="C1905" s="8" t="s">
        <v>83</v>
      </c>
      <c r="D1905" s="8" t="s">
        <v>1021</v>
      </c>
      <c r="E1905" s="9" t="s">
        <v>1022</v>
      </c>
      <c r="F1905" s="9" t="s">
        <v>1023</v>
      </c>
      <c r="G1905" s="9" t="s">
        <v>1024</v>
      </c>
      <c r="H1905" s="9"/>
      <c r="I1905" s="9"/>
      <c r="J1905" s="30" t="s">
        <v>1025</v>
      </c>
    </row>
    <row r="1906" spans="1:10">
      <c r="A1906" s="33" t="s">
        <v>23</v>
      </c>
      <c r="B1906" s="17" t="s">
        <v>1287</v>
      </c>
      <c r="C1906" s="18" t="s">
        <v>73</v>
      </c>
      <c r="D1906" s="18" t="s">
        <v>1288</v>
      </c>
      <c r="E1906" s="20">
        <v>0.48888890000000002</v>
      </c>
      <c r="F1906" s="19" t="s">
        <v>1282</v>
      </c>
      <c r="G1906" s="275" t="s">
        <v>1289</v>
      </c>
      <c r="H1906" s="275"/>
      <c r="I1906" s="276"/>
      <c r="J1906" s="100" t="s">
        <v>1996</v>
      </c>
    </row>
    <row r="1907" spans="1:10">
      <c r="A1907" s="33" t="s">
        <v>23</v>
      </c>
      <c r="B1907" s="17" t="s">
        <v>1583</v>
      </c>
      <c r="C1907" s="18" t="s">
        <v>73</v>
      </c>
      <c r="D1907" s="18" t="s">
        <v>38</v>
      </c>
      <c r="E1907" s="20">
        <v>0.48888890000000002</v>
      </c>
      <c r="F1907" s="19" t="s">
        <v>1282</v>
      </c>
      <c r="G1907" s="275" t="s">
        <v>1584</v>
      </c>
      <c r="H1907" s="275"/>
      <c r="I1907" s="276"/>
      <c r="J1907" s="100" t="s">
        <v>2037</v>
      </c>
    </row>
    <row r="1908" spans="1:10" ht="15">
      <c r="A1908" s="266"/>
      <c r="B1908" s="267"/>
      <c r="C1908" s="267"/>
      <c r="D1908" s="267"/>
      <c r="E1908" s="267"/>
      <c r="F1908" s="267" t="s">
        <v>1059</v>
      </c>
      <c r="G1908" s="267"/>
      <c r="H1908" s="267"/>
      <c r="I1908" s="267"/>
      <c r="J1908" s="53">
        <v>25.984400000000001</v>
      </c>
    </row>
    <row r="1909" spans="1:10">
      <c r="A1909" s="35"/>
      <c r="B1909" s="166"/>
      <c r="C1909" s="166"/>
      <c r="D1909" s="166"/>
      <c r="E1909" s="166" t="s">
        <v>90</v>
      </c>
      <c r="F1909" s="167">
        <v>44.56</v>
      </c>
      <c r="G1909" s="166" t="s">
        <v>91</v>
      </c>
      <c r="H1909" s="167">
        <v>-24.65</v>
      </c>
      <c r="I1909" s="166" t="s">
        <v>92</v>
      </c>
      <c r="J1909" s="36">
        <v>19.909316008040001</v>
      </c>
    </row>
    <row r="1910" spans="1:10">
      <c r="A1910" s="35"/>
      <c r="B1910" s="166"/>
      <c r="C1910" s="166"/>
      <c r="D1910" s="166"/>
      <c r="E1910" s="166" t="s">
        <v>93</v>
      </c>
      <c r="F1910" s="167">
        <v>10.01</v>
      </c>
      <c r="G1910" s="166"/>
      <c r="H1910" s="265" t="s">
        <v>94</v>
      </c>
      <c r="I1910" s="265"/>
      <c r="J1910" s="36">
        <v>54.57</v>
      </c>
    </row>
    <row r="1911" spans="1:10" ht="15.75" thickBot="1">
      <c r="A1911" s="111"/>
      <c r="B1911" s="168"/>
      <c r="C1911" s="168"/>
      <c r="D1911" s="168"/>
      <c r="E1911" s="168"/>
      <c r="F1911" s="168"/>
      <c r="G1911" s="168" t="s">
        <v>1253</v>
      </c>
      <c r="H1911" s="169" t="s">
        <v>3083</v>
      </c>
      <c r="I1911" s="168" t="s">
        <v>1255</v>
      </c>
      <c r="J1911" s="116">
        <v>20514.5</v>
      </c>
    </row>
    <row r="1912" spans="1:10" ht="15" thickTop="1">
      <c r="A1912" s="37"/>
      <c r="B1912" s="22"/>
      <c r="C1912" s="22"/>
      <c r="D1912" s="22"/>
      <c r="E1912" s="22"/>
      <c r="F1912" s="22"/>
      <c r="G1912" s="22"/>
      <c r="H1912" s="22"/>
      <c r="I1912" s="22"/>
      <c r="J1912" s="38"/>
    </row>
    <row r="1913" spans="1:10" ht="15">
      <c r="A1913" s="29" t="s">
        <v>2693</v>
      </c>
      <c r="B1913" s="9" t="s">
        <v>31</v>
      </c>
      <c r="C1913" s="8" t="s">
        <v>83</v>
      </c>
      <c r="D1913" s="8" t="s">
        <v>32</v>
      </c>
      <c r="E1913" s="271" t="s">
        <v>33</v>
      </c>
      <c r="F1913" s="271"/>
      <c r="G1913" s="10" t="s">
        <v>84</v>
      </c>
      <c r="H1913" s="9" t="s">
        <v>85</v>
      </c>
      <c r="I1913" s="9" t="s">
        <v>86</v>
      </c>
      <c r="J1913" s="30" t="s">
        <v>87</v>
      </c>
    </row>
    <row r="1914" spans="1:10" ht="28.5">
      <c r="A1914" s="31" t="s">
        <v>23</v>
      </c>
      <c r="B1914" s="12" t="s">
        <v>2694</v>
      </c>
      <c r="C1914" s="13" t="s">
        <v>73</v>
      </c>
      <c r="D1914" s="13" t="s">
        <v>2695</v>
      </c>
      <c r="E1914" s="272" t="s">
        <v>34</v>
      </c>
      <c r="F1914" s="272"/>
      <c r="G1914" s="14" t="s">
        <v>116</v>
      </c>
      <c r="H1914" s="15">
        <v>1</v>
      </c>
      <c r="I1914" s="16">
        <v>97.37</v>
      </c>
      <c r="J1914" s="32">
        <v>97.37</v>
      </c>
    </row>
    <row r="1915" spans="1:10" ht="15">
      <c r="A1915" s="266"/>
      <c r="B1915" s="267"/>
      <c r="C1915" s="267"/>
      <c r="D1915" s="267"/>
      <c r="E1915" s="267"/>
      <c r="F1915" s="267" t="s">
        <v>1017</v>
      </c>
      <c r="G1915" s="267"/>
      <c r="H1915" s="267"/>
      <c r="I1915" s="267"/>
      <c r="J1915" s="53">
        <v>0</v>
      </c>
    </row>
    <row r="1916" spans="1:10" ht="15">
      <c r="A1916" s="266"/>
      <c r="B1916" s="267"/>
      <c r="C1916" s="267"/>
      <c r="D1916" s="267"/>
      <c r="E1916" s="267"/>
      <c r="F1916" s="267" t="s">
        <v>1018</v>
      </c>
      <c r="G1916" s="267"/>
      <c r="H1916" s="267"/>
      <c r="I1916" s="267"/>
      <c r="J1916" s="53">
        <v>1</v>
      </c>
    </row>
    <row r="1917" spans="1:10" ht="15">
      <c r="A1917" s="266"/>
      <c r="B1917" s="267"/>
      <c r="C1917" s="267"/>
      <c r="D1917" s="267"/>
      <c r="E1917" s="267"/>
      <c r="F1917" s="267" t="s">
        <v>1019</v>
      </c>
      <c r="G1917" s="267"/>
      <c r="H1917" s="267"/>
      <c r="I1917" s="267"/>
      <c r="J1917" s="53">
        <v>0</v>
      </c>
    </row>
    <row r="1918" spans="1:10" ht="15">
      <c r="A1918" s="29" t="s">
        <v>1274</v>
      </c>
      <c r="B1918" s="9" t="s">
        <v>31</v>
      </c>
      <c r="C1918" s="8" t="s">
        <v>83</v>
      </c>
      <c r="D1918" s="8" t="s">
        <v>1275</v>
      </c>
      <c r="E1918" s="9" t="s">
        <v>1022</v>
      </c>
      <c r="F1918" s="9" t="s">
        <v>1023</v>
      </c>
      <c r="G1918" s="9" t="s">
        <v>1024</v>
      </c>
      <c r="H1918" s="9"/>
      <c r="I1918" s="9"/>
      <c r="J1918" s="30" t="s">
        <v>1025</v>
      </c>
    </row>
    <row r="1919" spans="1:10" ht="34.5" customHeight="1">
      <c r="A1919" s="39" t="s">
        <v>96</v>
      </c>
      <c r="B1919" s="23" t="s">
        <v>1839</v>
      </c>
      <c r="C1919" s="24" t="s">
        <v>73</v>
      </c>
      <c r="D1919" s="24" t="s">
        <v>1840</v>
      </c>
      <c r="E1919" s="26">
        <v>3.3333E-3</v>
      </c>
      <c r="F1919" s="25" t="s">
        <v>1048</v>
      </c>
      <c r="G1919" s="273" t="s">
        <v>1841</v>
      </c>
      <c r="H1919" s="273"/>
      <c r="I1919" s="274"/>
      <c r="J1919" s="118" t="s">
        <v>1842</v>
      </c>
    </row>
    <row r="1920" spans="1:10" ht="34.5" customHeight="1">
      <c r="A1920" s="39" t="s">
        <v>96</v>
      </c>
      <c r="B1920" s="23" t="s">
        <v>3084</v>
      </c>
      <c r="C1920" s="24" t="s">
        <v>73</v>
      </c>
      <c r="D1920" s="24" t="s">
        <v>3085</v>
      </c>
      <c r="E1920" s="26">
        <v>1.2</v>
      </c>
      <c r="F1920" s="25" t="s">
        <v>116</v>
      </c>
      <c r="G1920" s="273" t="s">
        <v>3086</v>
      </c>
      <c r="H1920" s="273"/>
      <c r="I1920" s="274"/>
      <c r="J1920" s="118" t="s">
        <v>3087</v>
      </c>
    </row>
    <row r="1921" spans="1:10" ht="28.5">
      <c r="A1921" s="39" t="s">
        <v>96</v>
      </c>
      <c r="B1921" s="23" t="s">
        <v>3059</v>
      </c>
      <c r="C1921" s="24" t="s">
        <v>73</v>
      </c>
      <c r="D1921" s="24" t="s">
        <v>3060</v>
      </c>
      <c r="E1921" s="26">
        <v>1.0999999999999999E-2</v>
      </c>
      <c r="F1921" s="25" t="s">
        <v>1048</v>
      </c>
      <c r="G1921" s="273" t="s">
        <v>3061</v>
      </c>
      <c r="H1921" s="273"/>
      <c r="I1921" s="274"/>
      <c r="J1921" s="118" t="s">
        <v>3088</v>
      </c>
    </row>
    <row r="1922" spans="1:10" ht="15">
      <c r="A1922" s="266"/>
      <c r="B1922" s="267"/>
      <c r="C1922" s="267"/>
      <c r="D1922" s="267"/>
      <c r="E1922" s="267"/>
      <c r="F1922" s="267" t="s">
        <v>1279</v>
      </c>
      <c r="G1922" s="267"/>
      <c r="H1922" s="267"/>
      <c r="I1922" s="267"/>
      <c r="J1922" s="53">
        <v>77.884399999999999</v>
      </c>
    </row>
    <row r="1923" spans="1:10" ht="15">
      <c r="A1923" s="29" t="s">
        <v>1020</v>
      </c>
      <c r="B1923" s="9" t="s">
        <v>31</v>
      </c>
      <c r="C1923" s="8" t="s">
        <v>83</v>
      </c>
      <c r="D1923" s="8" t="s">
        <v>1021</v>
      </c>
      <c r="E1923" s="9" t="s">
        <v>1022</v>
      </c>
      <c r="F1923" s="9" t="s">
        <v>1023</v>
      </c>
      <c r="G1923" s="9" t="s">
        <v>1024</v>
      </c>
      <c r="H1923" s="9"/>
      <c r="I1923" s="9"/>
      <c r="J1923" s="30" t="s">
        <v>1025</v>
      </c>
    </row>
    <row r="1924" spans="1:10">
      <c r="A1924" s="33" t="s">
        <v>23</v>
      </c>
      <c r="B1924" s="17" t="s">
        <v>1287</v>
      </c>
      <c r="C1924" s="18" t="s">
        <v>73</v>
      </c>
      <c r="D1924" s="18" t="s">
        <v>1288</v>
      </c>
      <c r="E1924" s="20">
        <v>0.36666670000000001</v>
      </c>
      <c r="F1924" s="19" t="s">
        <v>1282</v>
      </c>
      <c r="G1924" s="275" t="s">
        <v>1289</v>
      </c>
      <c r="H1924" s="275"/>
      <c r="I1924" s="276"/>
      <c r="J1924" s="100" t="s">
        <v>3089</v>
      </c>
    </row>
    <row r="1925" spans="1:10">
      <c r="A1925" s="33" t="s">
        <v>23</v>
      </c>
      <c r="B1925" s="17" t="s">
        <v>1583</v>
      </c>
      <c r="C1925" s="18" t="s">
        <v>73</v>
      </c>
      <c r="D1925" s="18" t="s">
        <v>38</v>
      </c>
      <c r="E1925" s="20">
        <v>0.36666670000000001</v>
      </c>
      <c r="F1925" s="19" t="s">
        <v>1282</v>
      </c>
      <c r="G1925" s="275" t="s">
        <v>1584</v>
      </c>
      <c r="H1925" s="275"/>
      <c r="I1925" s="276"/>
      <c r="J1925" s="100" t="s">
        <v>3090</v>
      </c>
    </row>
    <row r="1926" spans="1:10" ht="15">
      <c r="A1926" s="266"/>
      <c r="B1926" s="267"/>
      <c r="C1926" s="267"/>
      <c r="D1926" s="267"/>
      <c r="E1926" s="267"/>
      <c r="F1926" s="267" t="s">
        <v>1059</v>
      </c>
      <c r="G1926" s="267"/>
      <c r="H1926" s="267"/>
      <c r="I1926" s="267"/>
      <c r="J1926" s="53">
        <v>19.488399999999999</v>
      </c>
    </row>
    <row r="1927" spans="1:10">
      <c r="A1927" s="35"/>
      <c r="B1927" s="166"/>
      <c r="C1927" s="166"/>
      <c r="D1927" s="166"/>
      <c r="E1927" s="166" t="s">
        <v>90</v>
      </c>
      <c r="F1927" s="167">
        <v>14.93</v>
      </c>
      <c r="G1927" s="166" t="s">
        <v>91</v>
      </c>
      <c r="H1927" s="167">
        <v>0</v>
      </c>
      <c r="I1927" s="166" t="s">
        <v>92</v>
      </c>
      <c r="J1927" s="36">
        <v>14.931988024120001</v>
      </c>
    </row>
    <row r="1928" spans="1:10">
      <c r="A1928" s="35"/>
      <c r="B1928" s="166"/>
      <c r="C1928" s="166"/>
      <c r="D1928" s="166"/>
      <c r="E1928" s="166" t="s">
        <v>93</v>
      </c>
      <c r="F1928" s="167">
        <v>21.88</v>
      </c>
      <c r="G1928" s="166"/>
      <c r="H1928" s="265" t="s">
        <v>94</v>
      </c>
      <c r="I1928" s="265"/>
      <c r="J1928" s="36">
        <v>119.25</v>
      </c>
    </row>
    <row r="1929" spans="1:10" ht="17.25" customHeight="1" thickBot="1">
      <c r="A1929" s="111"/>
      <c r="B1929" s="168"/>
      <c r="C1929" s="168"/>
      <c r="D1929" s="168"/>
      <c r="E1929" s="168"/>
      <c r="F1929" s="168"/>
      <c r="G1929" s="168" t="s">
        <v>1253</v>
      </c>
      <c r="H1929" s="169" t="s">
        <v>3091</v>
      </c>
      <c r="I1929" s="168" t="s">
        <v>1255</v>
      </c>
      <c r="J1929" s="116">
        <v>25136.71</v>
      </c>
    </row>
    <row r="1930" spans="1:10" ht="17.25" customHeight="1" thickTop="1">
      <c r="A1930" s="37"/>
      <c r="B1930" s="22"/>
      <c r="C1930" s="22"/>
      <c r="D1930" s="22"/>
      <c r="E1930" s="22"/>
      <c r="F1930" s="22"/>
      <c r="G1930" s="22"/>
      <c r="H1930" s="22"/>
      <c r="I1930" s="22"/>
      <c r="J1930" s="38"/>
    </row>
    <row r="1931" spans="1:10" ht="17.25" customHeight="1">
      <c r="A1931" s="29" t="s">
        <v>2696</v>
      </c>
      <c r="B1931" s="9" t="s">
        <v>31</v>
      </c>
      <c r="C1931" s="8" t="s">
        <v>83</v>
      </c>
      <c r="D1931" s="8" t="s">
        <v>32</v>
      </c>
      <c r="E1931" s="271" t="s">
        <v>33</v>
      </c>
      <c r="F1931" s="271"/>
      <c r="G1931" s="10" t="s">
        <v>84</v>
      </c>
      <c r="H1931" s="9" t="s">
        <v>85</v>
      </c>
      <c r="I1931" s="9" t="s">
        <v>86</v>
      </c>
      <c r="J1931" s="30" t="s">
        <v>87</v>
      </c>
    </row>
    <row r="1932" spans="1:10" ht="28.5">
      <c r="A1932" s="31" t="s">
        <v>23</v>
      </c>
      <c r="B1932" s="12" t="s">
        <v>2697</v>
      </c>
      <c r="C1932" s="13" t="s">
        <v>73</v>
      </c>
      <c r="D1932" s="13" t="s">
        <v>2698</v>
      </c>
      <c r="E1932" s="272" t="s">
        <v>34</v>
      </c>
      <c r="F1932" s="272"/>
      <c r="G1932" s="14" t="s">
        <v>116</v>
      </c>
      <c r="H1932" s="15">
        <v>1</v>
      </c>
      <c r="I1932" s="16">
        <v>133.9</v>
      </c>
      <c r="J1932" s="32">
        <v>133.9</v>
      </c>
    </row>
    <row r="1933" spans="1:10" ht="15">
      <c r="A1933" s="266"/>
      <c r="B1933" s="267"/>
      <c r="C1933" s="267"/>
      <c r="D1933" s="267"/>
      <c r="E1933" s="267"/>
      <c r="F1933" s="267" t="s">
        <v>1017</v>
      </c>
      <c r="G1933" s="267"/>
      <c r="H1933" s="267"/>
      <c r="I1933" s="267"/>
      <c r="J1933" s="53">
        <v>0</v>
      </c>
    </row>
    <row r="1934" spans="1:10" ht="15">
      <c r="A1934" s="266"/>
      <c r="B1934" s="267"/>
      <c r="C1934" s="267"/>
      <c r="D1934" s="267"/>
      <c r="E1934" s="267"/>
      <c r="F1934" s="267" t="s">
        <v>1018</v>
      </c>
      <c r="G1934" s="267"/>
      <c r="H1934" s="267"/>
      <c r="I1934" s="267"/>
      <c r="J1934" s="53">
        <v>1</v>
      </c>
    </row>
    <row r="1935" spans="1:10" ht="15">
      <c r="A1935" s="266"/>
      <c r="B1935" s="267"/>
      <c r="C1935" s="267"/>
      <c r="D1935" s="267"/>
      <c r="E1935" s="267"/>
      <c r="F1935" s="267" t="s">
        <v>1019</v>
      </c>
      <c r="G1935" s="267"/>
      <c r="H1935" s="267"/>
      <c r="I1935" s="267"/>
      <c r="J1935" s="53">
        <v>0</v>
      </c>
    </row>
    <row r="1936" spans="1:10" ht="15">
      <c r="A1936" s="29" t="s">
        <v>1274</v>
      </c>
      <c r="B1936" s="9" t="s">
        <v>31</v>
      </c>
      <c r="C1936" s="8" t="s">
        <v>83</v>
      </c>
      <c r="D1936" s="8" t="s">
        <v>1275</v>
      </c>
      <c r="E1936" s="9" t="s">
        <v>1022</v>
      </c>
      <c r="F1936" s="9" t="s">
        <v>1023</v>
      </c>
      <c r="G1936" s="9" t="s">
        <v>1024</v>
      </c>
      <c r="H1936" s="9"/>
      <c r="I1936" s="9"/>
      <c r="J1936" s="30" t="s">
        <v>1025</v>
      </c>
    </row>
    <row r="1937" spans="1:10" ht="28.5">
      <c r="A1937" s="39" t="s">
        <v>96</v>
      </c>
      <c r="B1937" s="23" t="s">
        <v>3092</v>
      </c>
      <c r="C1937" s="24" t="s">
        <v>73</v>
      </c>
      <c r="D1937" s="24" t="s">
        <v>3093</v>
      </c>
      <c r="E1937" s="26">
        <v>1.2</v>
      </c>
      <c r="F1937" s="25" t="s">
        <v>116</v>
      </c>
      <c r="G1937" s="273" t="s">
        <v>3094</v>
      </c>
      <c r="H1937" s="273"/>
      <c r="I1937" s="274"/>
      <c r="J1937" s="118" t="s">
        <v>3095</v>
      </c>
    </row>
    <row r="1938" spans="1:10" ht="28.5">
      <c r="A1938" s="39" t="s">
        <v>96</v>
      </c>
      <c r="B1938" s="23" t="s">
        <v>1839</v>
      </c>
      <c r="C1938" s="24" t="s">
        <v>73</v>
      </c>
      <c r="D1938" s="24" t="s">
        <v>1840</v>
      </c>
      <c r="E1938" s="26">
        <v>3.3333E-3</v>
      </c>
      <c r="F1938" s="25" t="s">
        <v>1048</v>
      </c>
      <c r="G1938" s="273" t="s">
        <v>1841</v>
      </c>
      <c r="H1938" s="273"/>
      <c r="I1938" s="274"/>
      <c r="J1938" s="118" t="s">
        <v>1842</v>
      </c>
    </row>
    <row r="1939" spans="1:10" ht="28.5">
      <c r="A1939" s="39" t="s">
        <v>96</v>
      </c>
      <c r="B1939" s="23" t="s">
        <v>3059</v>
      </c>
      <c r="C1939" s="24" t="s">
        <v>73</v>
      </c>
      <c r="D1939" s="24" t="s">
        <v>3060</v>
      </c>
      <c r="E1939" s="26">
        <v>1.2999999999999999E-2</v>
      </c>
      <c r="F1939" s="25" t="s">
        <v>1048</v>
      </c>
      <c r="G1939" s="273" t="s">
        <v>3061</v>
      </c>
      <c r="H1939" s="273"/>
      <c r="I1939" s="274"/>
      <c r="J1939" s="118" t="s">
        <v>1206</v>
      </c>
    </row>
    <row r="1940" spans="1:10" ht="15">
      <c r="A1940" s="266"/>
      <c r="B1940" s="267"/>
      <c r="C1940" s="267"/>
      <c r="D1940" s="267"/>
      <c r="E1940" s="267"/>
      <c r="F1940" s="267" t="s">
        <v>1279</v>
      </c>
      <c r="G1940" s="267"/>
      <c r="H1940" s="267"/>
      <c r="I1940" s="267"/>
      <c r="J1940" s="53">
        <v>114.4153</v>
      </c>
    </row>
    <row r="1941" spans="1:10" ht="15">
      <c r="A1941" s="29" t="s">
        <v>1020</v>
      </c>
      <c r="B1941" s="9" t="s">
        <v>31</v>
      </c>
      <c r="C1941" s="8" t="s">
        <v>83</v>
      </c>
      <c r="D1941" s="8" t="s">
        <v>1021</v>
      </c>
      <c r="E1941" s="9" t="s">
        <v>1022</v>
      </c>
      <c r="F1941" s="9" t="s">
        <v>1023</v>
      </c>
      <c r="G1941" s="9" t="s">
        <v>1024</v>
      </c>
      <c r="H1941" s="9"/>
      <c r="I1941" s="9"/>
      <c r="J1941" s="30" t="s">
        <v>1025</v>
      </c>
    </row>
    <row r="1942" spans="1:10">
      <c r="A1942" s="33" t="s">
        <v>23</v>
      </c>
      <c r="B1942" s="17" t="s">
        <v>1287</v>
      </c>
      <c r="C1942" s="18" t="s">
        <v>73</v>
      </c>
      <c r="D1942" s="18" t="s">
        <v>1288</v>
      </c>
      <c r="E1942" s="20">
        <v>0.36666670000000001</v>
      </c>
      <c r="F1942" s="19" t="s">
        <v>1282</v>
      </c>
      <c r="G1942" s="275" t="s">
        <v>1289</v>
      </c>
      <c r="H1942" s="275"/>
      <c r="I1942" s="276"/>
      <c r="J1942" s="100" t="s">
        <v>3089</v>
      </c>
    </row>
    <row r="1943" spans="1:10">
      <c r="A1943" s="33" t="s">
        <v>23</v>
      </c>
      <c r="B1943" s="17" t="s">
        <v>1583</v>
      </c>
      <c r="C1943" s="18" t="s">
        <v>73</v>
      </c>
      <c r="D1943" s="18" t="s">
        <v>38</v>
      </c>
      <c r="E1943" s="20">
        <v>0.36666670000000001</v>
      </c>
      <c r="F1943" s="19" t="s">
        <v>1282</v>
      </c>
      <c r="G1943" s="275" t="s">
        <v>1584</v>
      </c>
      <c r="H1943" s="275"/>
      <c r="I1943" s="276"/>
      <c r="J1943" s="100" t="s">
        <v>3090</v>
      </c>
    </row>
    <row r="1944" spans="1:10" ht="15">
      <c r="A1944" s="266"/>
      <c r="B1944" s="267"/>
      <c r="C1944" s="267"/>
      <c r="D1944" s="267"/>
      <c r="E1944" s="267"/>
      <c r="F1944" s="267" t="s">
        <v>1059</v>
      </c>
      <c r="G1944" s="267"/>
      <c r="H1944" s="267"/>
      <c r="I1944" s="267"/>
      <c r="J1944" s="53">
        <v>19.488399999999999</v>
      </c>
    </row>
    <row r="1945" spans="1:10">
      <c r="A1945" s="35"/>
      <c r="B1945" s="166"/>
      <c r="C1945" s="166"/>
      <c r="D1945" s="166"/>
      <c r="E1945" s="166" t="s">
        <v>90</v>
      </c>
      <c r="F1945" s="167">
        <v>14.93</v>
      </c>
      <c r="G1945" s="166" t="s">
        <v>91</v>
      </c>
      <c r="H1945" s="167">
        <v>0</v>
      </c>
      <c r="I1945" s="166" t="s">
        <v>92</v>
      </c>
      <c r="J1945" s="36">
        <v>14.931988024120001</v>
      </c>
    </row>
    <row r="1946" spans="1:10" ht="17.25" customHeight="1">
      <c r="A1946" s="35"/>
      <c r="B1946" s="166"/>
      <c r="C1946" s="166"/>
      <c r="D1946" s="166"/>
      <c r="E1946" s="166" t="s">
        <v>93</v>
      </c>
      <c r="F1946" s="167">
        <v>30.09</v>
      </c>
      <c r="G1946" s="166"/>
      <c r="H1946" s="265" t="s">
        <v>94</v>
      </c>
      <c r="I1946" s="265"/>
      <c r="J1946" s="36">
        <v>163.99</v>
      </c>
    </row>
    <row r="1947" spans="1:10" ht="17.25" customHeight="1" thickBot="1">
      <c r="A1947" s="111"/>
      <c r="B1947" s="168"/>
      <c r="C1947" s="168"/>
      <c r="D1947" s="168"/>
      <c r="E1947" s="168"/>
      <c r="F1947" s="168"/>
      <c r="G1947" s="168" t="s">
        <v>1253</v>
      </c>
      <c r="H1947" s="169" t="s">
        <v>3096</v>
      </c>
      <c r="I1947" s="168" t="s">
        <v>1255</v>
      </c>
      <c r="J1947" s="116">
        <v>7348.39</v>
      </c>
    </row>
    <row r="1948" spans="1:10" ht="17.25" customHeight="1" thickTop="1">
      <c r="A1948" s="37"/>
      <c r="B1948" s="22"/>
      <c r="C1948" s="22"/>
      <c r="D1948" s="22"/>
      <c r="E1948" s="22"/>
      <c r="F1948" s="22"/>
      <c r="G1948" s="22"/>
      <c r="H1948" s="22"/>
      <c r="I1948" s="22"/>
      <c r="J1948" s="38"/>
    </row>
    <row r="1949" spans="1:10" ht="15">
      <c r="A1949" s="29" t="s">
        <v>2699</v>
      </c>
      <c r="B1949" s="9" t="s">
        <v>31</v>
      </c>
      <c r="C1949" s="8" t="s">
        <v>83</v>
      </c>
      <c r="D1949" s="8" t="s">
        <v>32</v>
      </c>
      <c r="E1949" s="271" t="s">
        <v>33</v>
      </c>
      <c r="F1949" s="271"/>
      <c r="G1949" s="10" t="s">
        <v>84</v>
      </c>
      <c r="H1949" s="9" t="s">
        <v>85</v>
      </c>
      <c r="I1949" s="9" t="s">
        <v>86</v>
      </c>
      <c r="J1949" s="30" t="s">
        <v>87</v>
      </c>
    </row>
    <row r="1950" spans="1:10" ht="28.5">
      <c r="A1950" s="31" t="s">
        <v>23</v>
      </c>
      <c r="B1950" s="12" t="s">
        <v>2700</v>
      </c>
      <c r="C1950" s="13" t="s">
        <v>73</v>
      </c>
      <c r="D1950" s="13" t="s">
        <v>2701</v>
      </c>
      <c r="E1950" s="272" t="s">
        <v>34</v>
      </c>
      <c r="F1950" s="272"/>
      <c r="G1950" s="14" t="s">
        <v>116</v>
      </c>
      <c r="H1950" s="15">
        <v>1</v>
      </c>
      <c r="I1950" s="16">
        <v>210.6</v>
      </c>
      <c r="J1950" s="32">
        <v>210.6</v>
      </c>
    </row>
    <row r="1951" spans="1:10" ht="15">
      <c r="A1951" s="266"/>
      <c r="B1951" s="267"/>
      <c r="C1951" s="267"/>
      <c r="D1951" s="267"/>
      <c r="E1951" s="267"/>
      <c r="F1951" s="267" t="s">
        <v>1017</v>
      </c>
      <c r="G1951" s="267"/>
      <c r="H1951" s="267"/>
      <c r="I1951" s="267"/>
      <c r="J1951" s="53">
        <v>0</v>
      </c>
    </row>
    <row r="1952" spans="1:10" ht="15">
      <c r="A1952" s="266"/>
      <c r="B1952" s="267"/>
      <c r="C1952" s="267"/>
      <c r="D1952" s="267"/>
      <c r="E1952" s="267"/>
      <c r="F1952" s="267" t="s">
        <v>1018</v>
      </c>
      <c r="G1952" s="267"/>
      <c r="H1952" s="267"/>
      <c r="I1952" s="267"/>
      <c r="J1952" s="53">
        <v>1</v>
      </c>
    </row>
    <row r="1953" spans="1:10" ht="15">
      <c r="A1953" s="266"/>
      <c r="B1953" s="267"/>
      <c r="C1953" s="267"/>
      <c r="D1953" s="267"/>
      <c r="E1953" s="267"/>
      <c r="F1953" s="267" t="s">
        <v>1019</v>
      </c>
      <c r="G1953" s="267"/>
      <c r="H1953" s="267"/>
      <c r="I1953" s="267"/>
      <c r="J1953" s="53">
        <v>0</v>
      </c>
    </row>
    <row r="1954" spans="1:10" ht="15">
      <c r="A1954" s="29" t="s">
        <v>1274</v>
      </c>
      <c r="B1954" s="9" t="s">
        <v>31</v>
      </c>
      <c r="C1954" s="8" t="s">
        <v>83</v>
      </c>
      <c r="D1954" s="8" t="s">
        <v>1275</v>
      </c>
      <c r="E1954" s="9" t="s">
        <v>1022</v>
      </c>
      <c r="F1954" s="9" t="s">
        <v>1023</v>
      </c>
      <c r="G1954" s="9" t="s">
        <v>1024</v>
      </c>
      <c r="H1954" s="9"/>
      <c r="I1954" s="9"/>
      <c r="J1954" s="30" t="s">
        <v>1025</v>
      </c>
    </row>
    <row r="1955" spans="1:10" ht="28.5">
      <c r="A1955" s="39" t="s">
        <v>96</v>
      </c>
      <c r="B1955" s="23" t="s">
        <v>3059</v>
      </c>
      <c r="C1955" s="24" t="s">
        <v>73</v>
      </c>
      <c r="D1955" s="24" t="s">
        <v>3060</v>
      </c>
      <c r="E1955" s="26">
        <v>3.9269900000000003E-2</v>
      </c>
      <c r="F1955" s="25" t="s">
        <v>1048</v>
      </c>
      <c r="G1955" s="273" t="s">
        <v>3061</v>
      </c>
      <c r="H1955" s="273"/>
      <c r="I1955" s="274"/>
      <c r="J1955" s="118" t="s">
        <v>3097</v>
      </c>
    </row>
    <row r="1956" spans="1:10" ht="28.5">
      <c r="A1956" s="39" t="s">
        <v>96</v>
      </c>
      <c r="B1956" s="23" t="s">
        <v>3098</v>
      </c>
      <c r="C1956" s="24" t="s">
        <v>73</v>
      </c>
      <c r="D1956" s="24" t="s">
        <v>3099</v>
      </c>
      <c r="E1956" s="26">
        <v>1.1000000000000001</v>
      </c>
      <c r="F1956" s="25" t="s">
        <v>116</v>
      </c>
      <c r="G1956" s="273" t="s">
        <v>3100</v>
      </c>
      <c r="H1956" s="273"/>
      <c r="I1956" s="274"/>
      <c r="J1956" s="118" t="s">
        <v>2663</v>
      </c>
    </row>
    <row r="1957" spans="1:10" ht="15">
      <c r="A1957" s="266"/>
      <c r="B1957" s="267"/>
      <c r="C1957" s="267"/>
      <c r="D1957" s="267"/>
      <c r="E1957" s="267"/>
      <c r="F1957" s="267" t="s">
        <v>1279</v>
      </c>
      <c r="G1957" s="267"/>
      <c r="H1957" s="267"/>
      <c r="I1957" s="267"/>
      <c r="J1957" s="53">
        <v>202.65039999999999</v>
      </c>
    </row>
    <row r="1958" spans="1:10" ht="15">
      <c r="A1958" s="29" t="s">
        <v>1020</v>
      </c>
      <c r="B1958" s="9" t="s">
        <v>31</v>
      </c>
      <c r="C1958" s="8" t="s">
        <v>83</v>
      </c>
      <c r="D1958" s="8" t="s">
        <v>1021</v>
      </c>
      <c r="E1958" s="9" t="s">
        <v>1022</v>
      </c>
      <c r="F1958" s="9" t="s">
        <v>1023</v>
      </c>
      <c r="G1958" s="9" t="s">
        <v>1024</v>
      </c>
      <c r="H1958" s="9"/>
      <c r="I1958" s="9"/>
      <c r="J1958" s="30" t="s">
        <v>1025</v>
      </c>
    </row>
    <row r="1959" spans="1:10">
      <c r="A1959" s="33" t="s">
        <v>23</v>
      </c>
      <c r="B1959" s="17" t="s">
        <v>1287</v>
      </c>
      <c r="C1959" s="18" t="s">
        <v>73</v>
      </c>
      <c r="D1959" s="18" t="s">
        <v>1288</v>
      </c>
      <c r="E1959" s="20">
        <v>0.14965990000000001</v>
      </c>
      <c r="F1959" s="19" t="s">
        <v>1282</v>
      </c>
      <c r="G1959" s="275" t="s">
        <v>1289</v>
      </c>
      <c r="H1959" s="275"/>
      <c r="I1959" s="276"/>
      <c r="J1959" s="100" t="s">
        <v>2128</v>
      </c>
    </row>
    <row r="1960" spans="1:10">
      <c r="A1960" s="33" t="s">
        <v>23</v>
      </c>
      <c r="B1960" s="17" t="s">
        <v>1583</v>
      </c>
      <c r="C1960" s="18" t="s">
        <v>73</v>
      </c>
      <c r="D1960" s="18" t="s">
        <v>38</v>
      </c>
      <c r="E1960" s="20">
        <v>0.14965990000000001</v>
      </c>
      <c r="F1960" s="19" t="s">
        <v>1282</v>
      </c>
      <c r="G1960" s="275" t="s">
        <v>1584</v>
      </c>
      <c r="H1960" s="275"/>
      <c r="I1960" s="276"/>
      <c r="J1960" s="100" t="s">
        <v>3101</v>
      </c>
    </row>
    <row r="1961" spans="1:10" ht="15">
      <c r="A1961" s="266"/>
      <c r="B1961" s="267"/>
      <c r="C1961" s="267"/>
      <c r="D1961" s="267"/>
      <c r="E1961" s="267"/>
      <c r="F1961" s="267" t="s">
        <v>1059</v>
      </c>
      <c r="G1961" s="267"/>
      <c r="H1961" s="267"/>
      <c r="I1961" s="267"/>
      <c r="J1961" s="53">
        <v>7.9543999999999997</v>
      </c>
    </row>
    <row r="1962" spans="1:10">
      <c r="A1962" s="35"/>
      <c r="B1962" s="166"/>
      <c r="C1962" s="166"/>
      <c r="D1962" s="166"/>
      <c r="E1962" s="166" t="s">
        <v>90</v>
      </c>
      <c r="F1962" s="167">
        <v>6.09</v>
      </c>
      <c r="G1962" s="166" t="s">
        <v>91</v>
      </c>
      <c r="H1962" s="167">
        <v>0</v>
      </c>
      <c r="I1962" s="166" t="s">
        <v>92</v>
      </c>
      <c r="J1962" s="36">
        <v>6.09468990364</v>
      </c>
    </row>
    <row r="1963" spans="1:10" ht="17.25" customHeight="1">
      <c r="A1963" s="35"/>
      <c r="B1963" s="166"/>
      <c r="C1963" s="166"/>
      <c r="D1963" s="166"/>
      <c r="E1963" s="166" t="s">
        <v>93</v>
      </c>
      <c r="F1963" s="167">
        <v>47.32</v>
      </c>
      <c r="G1963" s="166"/>
      <c r="H1963" s="265" t="s">
        <v>94</v>
      </c>
      <c r="I1963" s="265"/>
      <c r="J1963" s="36">
        <v>257.92</v>
      </c>
    </row>
    <row r="1964" spans="1:10" ht="17.25" customHeight="1" thickBot="1">
      <c r="A1964" s="111"/>
      <c r="B1964" s="168"/>
      <c r="C1964" s="168"/>
      <c r="D1964" s="168"/>
      <c r="E1964" s="168"/>
      <c r="F1964" s="168"/>
      <c r="G1964" s="168" t="s">
        <v>1253</v>
      </c>
      <c r="H1964" s="169" t="s">
        <v>3102</v>
      </c>
      <c r="I1964" s="168" t="s">
        <v>1255</v>
      </c>
      <c r="J1964" s="116">
        <v>7995.52</v>
      </c>
    </row>
    <row r="1965" spans="1:10" ht="17.25" customHeight="1" thickTop="1">
      <c r="A1965" s="37"/>
      <c r="B1965" s="22"/>
      <c r="C1965" s="22"/>
      <c r="D1965" s="22"/>
      <c r="E1965" s="22"/>
      <c r="F1965" s="22"/>
      <c r="G1965" s="22"/>
      <c r="H1965" s="22"/>
      <c r="I1965" s="22"/>
      <c r="J1965" s="38"/>
    </row>
    <row r="1966" spans="1:10" ht="15">
      <c r="A1966" s="29" t="s">
        <v>2702</v>
      </c>
      <c r="B1966" s="9" t="s">
        <v>31</v>
      </c>
      <c r="C1966" s="8" t="s">
        <v>83</v>
      </c>
      <c r="D1966" s="8" t="s">
        <v>32</v>
      </c>
      <c r="E1966" s="271" t="s">
        <v>33</v>
      </c>
      <c r="F1966" s="271"/>
      <c r="G1966" s="10" t="s">
        <v>84</v>
      </c>
      <c r="H1966" s="9" t="s">
        <v>85</v>
      </c>
      <c r="I1966" s="9" t="s">
        <v>86</v>
      </c>
      <c r="J1966" s="30" t="s">
        <v>87</v>
      </c>
    </row>
    <row r="1967" spans="1:10" ht="57">
      <c r="A1967" s="31" t="s">
        <v>23</v>
      </c>
      <c r="B1967" s="12" t="s">
        <v>2703</v>
      </c>
      <c r="C1967" s="13" t="s">
        <v>73</v>
      </c>
      <c r="D1967" s="13" t="s">
        <v>2704</v>
      </c>
      <c r="E1967" s="272" t="s">
        <v>34</v>
      </c>
      <c r="F1967" s="272"/>
      <c r="G1967" s="14" t="s">
        <v>20</v>
      </c>
      <c r="H1967" s="15">
        <v>1</v>
      </c>
      <c r="I1967" s="16">
        <v>770.68</v>
      </c>
      <c r="J1967" s="32">
        <v>770.68</v>
      </c>
    </row>
    <row r="1968" spans="1:10" ht="15">
      <c r="A1968" s="266"/>
      <c r="B1968" s="267"/>
      <c r="C1968" s="267"/>
      <c r="D1968" s="267"/>
      <c r="E1968" s="267"/>
      <c r="F1968" s="267" t="s">
        <v>1017</v>
      </c>
      <c r="G1968" s="267"/>
      <c r="H1968" s="267"/>
      <c r="I1968" s="267"/>
      <c r="J1968" s="53">
        <v>0</v>
      </c>
    </row>
    <row r="1969" spans="1:10" ht="15">
      <c r="A1969" s="266"/>
      <c r="B1969" s="267"/>
      <c r="C1969" s="267"/>
      <c r="D1969" s="267"/>
      <c r="E1969" s="267"/>
      <c r="F1969" s="267" t="s">
        <v>1018</v>
      </c>
      <c r="G1969" s="267"/>
      <c r="H1969" s="267"/>
      <c r="I1969" s="267"/>
      <c r="J1969" s="53">
        <v>1</v>
      </c>
    </row>
    <row r="1970" spans="1:10" ht="15">
      <c r="A1970" s="266"/>
      <c r="B1970" s="267"/>
      <c r="C1970" s="267"/>
      <c r="D1970" s="267"/>
      <c r="E1970" s="267"/>
      <c r="F1970" s="267" t="s">
        <v>1019</v>
      </c>
      <c r="G1970" s="267"/>
      <c r="H1970" s="267"/>
      <c r="I1970" s="267"/>
      <c r="J1970" s="53">
        <v>0</v>
      </c>
    </row>
    <row r="1971" spans="1:10" ht="15">
      <c r="A1971" s="29" t="s">
        <v>1020</v>
      </c>
      <c r="B1971" s="9" t="s">
        <v>31</v>
      </c>
      <c r="C1971" s="8" t="s">
        <v>83</v>
      </c>
      <c r="D1971" s="8" t="s">
        <v>1021</v>
      </c>
      <c r="E1971" s="9" t="s">
        <v>1022</v>
      </c>
      <c r="F1971" s="9" t="s">
        <v>1023</v>
      </c>
      <c r="G1971" s="9" t="s">
        <v>1024</v>
      </c>
      <c r="H1971" s="9"/>
      <c r="I1971" s="9"/>
      <c r="J1971" s="30" t="s">
        <v>1025</v>
      </c>
    </row>
    <row r="1972" spans="1:10" ht="28.5">
      <c r="A1972" s="33" t="s">
        <v>23</v>
      </c>
      <c r="B1972" s="17" t="s">
        <v>2597</v>
      </c>
      <c r="C1972" s="18" t="s">
        <v>73</v>
      </c>
      <c r="D1972" s="18" t="s">
        <v>2598</v>
      </c>
      <c r="E1972" s="20">
        <v>5.04E-2</v>
      </c>
      <c r="F1972" s="19" t="s">
        <v>24</v>
      </c>
      <c r="G1972" s="275" t="s">
        <v>3103</v>
      </c>
      <c r="H1972" s="275"/>
      <c r="I1972" s="276"/>
      <c r="J1972" s="100" t="s">
        <v>3104</v>
      </c>
    </row>
    <row r="1973" spans="1:10" ht="28.5">
      <c r="A1973" s="33" t="s">
        <v>23</v>
      </c>
      <c r="B1973" s="17" t="s">
        <v>1026</v>
      </c>
      <c r="C1973" s="18" t="s">
        <v>73</v>
      </c>
      <c r="D1973" s="18" t="s">
        <v>1027</v>
      </c>
      <c r="E1973" s="20">
        <v>0.84240000000000004</v>
      </c>
      <c r="F1973" s="19" t="s">
        <v>24</v>
      </c>
      <c r="G1973" s="275" t="s">
        <v>1748</v>
      </c>
      <c r="H1973" s="275"/>
      <c r="I1973" s="276"/>
      <c r="J1973" s="100" t="s">
        <v>3105</v>
      </c>
    </row>
    <row r="1974" spans="1:10">
      <c r="A1974" s="33" t="s">
        <v>23</v>
      </c>
      <c r="B1974" s="17" t="s">
        <v>3106</v>
      </c>
      <c r="C1974" s="18" t="s">
        <v>73</v>
      </c>
      <c r="D1974" s="18" t="s">
        <v>3107</v>
      </c>
      <c r="E1974" s="20">
        <v>2.8000000000000001E-2</v>
      </c>
      <c r="F1974" s="19" t="s">
        <v>22</v>
      </c>
      <c r="G1974" s="275" t="s">
        <v>3108</v>
      </c>
      <c r="H1974" s="275"/>
      <c r="I1974" s="276"/>
      <c r="J1974" s="100" t="s">
        <v>3109</v>
      </c>
    </row>
    <row r="1975" spans="1:10" ht="28.5">
      <c r="A1975" s="33" t="s">
        <v>23</v>
      </c>
      <c r="B1975" s="17" t="s">
        <v>1042</v>
      </c>
      <c r="C1975" s="18" t="s">
        <v>73</v>
      </c>
      <c r="D1975" s="18" t="s">
        <v>1043</v>
      </c>
      <c r="E1975" s="20">
        <v>0.66149999999999998</v>
      </c>
      <c r="F1975" s="19" t="s">
        <v>24</v>
      </c>
      <c r="G1975" s="275" t="s">
        <v>1748</v>
      </c>
      <c r="H1975" s="275"/>
      <c r="I1975" s="276"/>
      <c r="J1975" s="100" t="s">
        <v>3110</v>
      </c>
    </row>
    <row r="1976" spans="1:10" ht="42.75">
      <c r="A1976" s="33" t="s">
        <v>23</v>
      </c>
      <c r="B1976" s="17" t="s">
        <v>3111</v>
      </c>
      <c r="C1976" s="18" t="s">
        <v>73</v>
      </c>
      <c r="D1976" s="18" t="s">
        <v>3112</v>
      </c>
      <c r="E1976" s="20">
        <v>3.56</v>
      </c>
      <c r="F1976" s="19" t="s">
        <v>22</v>
      </c>
      <c r="G1976" s="275" t="s">
        <v>3113</v>
      </c>
      <c r="H1976" s="275"/>
      <c r="I1976" s="276"/>
      <c r="J1976" s="100" t="s">
        <v>3114</v>
      </c>
    </row>
    <row r="1977" spans="1:10" ht="28.5">
      <c r="A1977" s="33" t="s">
        <v>23</v>
      </c>
      <c r="B1977" s="17" t="s">
        <v>3115</v>
      </c>
      <c r="C1977" s="18" t="s">
        <v>73</v>
      </c>
      <c r="D1977" s="18" t="s">
        <v>3116</v>
      </c>
      <c r="E1977" s="20">
        <v>2.6</v>
      </c>
      <c r="F1977" s="19" t="s">
        <v>22</v>
      </c>
      <c r="G1977" s="275" t="s">
        <v>3117</v>
      </c>
      <c r="H1977" s="275"/>
      <c r="I1977" s="276"/>
      <c r="J1977" s="100" t="s">
        <v>3118</v>
      </c>
    </row>
    <row r="1978" spans="1:10" ht="28.5">
      <c r="A1978" s="33" t="s">
        <v>23</v>
      </c>
      <c r="B1978" s="17" t="s">
        <v>1030</v>
      </c>
      <c r="C1978" s="18" t="s">
        <v>73</v>
      </c>
      <c r="D1978" s="18" t="s">
        <v>1031</v>
      </c>
      <c r="E1978" s="20">
        <v>0.64</v>
      </c>
      <c r="F1978" s="19" t="s">
        <v>22</v>
      </c>
      <c r="G1978" s="275" t="s">
        <v>1759</v>
      </c>
      <c r="H1978" s="275"/>
      <c r="I1978" s="276"/>
      <c r="J1978" s="100" t="s">
        <v>2435</v>
      </c>
    </row>
    <row r="1979" spans="1:10" ht="28.5">
      <c r="A1979" s="33" t="s">
        <v>23</v>
      </c>
      <c r="B1979" s="17" t="s">
        <v>3119</v>
      </c>
      <c r="C1979" s="18" t="s">
        <v>73</v>
      </c>
      <c r="D1979" s="18" t="s">
        <v>3120</v>
      </c>
      <c r="E1979" s="20">
        <v>3.5999999999999997E-2</v>
      </c>
      <c r="F1979" s="19" t="s">
        <v>24</v>
      </c>
      <c r="G1979" s="275" t="s">
        <v>3121</v>
      </c>
      <c r="H1979" s="275"/>
      <c r="I1979" s="276"/>
      <c r="J1979" s="100" t="s">
        <v>3122</v>
      </c>
    </row>
    <row r="1980" spans="1:10" ht="17.25" customHeight="1">
      <c r="A1980" s="33" t="s">
        <v>23</v>
      </c>
      <c r="B1980" s="17" t="s">
        <v>3123</v>
      </c>
      <c r="C1980" s="18" t="s">
        <v>73</v>
      </c>
      <c r="D1980" s="18" t="s">
        <v>3124</v>
      </c>
      <c r="E1980" s="20">
        <v>5.04E-2</v>
      </c>
      <c r="F1980" s="19" t="s">
        <v>24</v>
      </c>
      <c r="G1980" s="275" t="s">
        <v>3125</v>
      </c>
      <c r="H1980" s="275"/>
      <c r="I1980" s="276"/>
      <c r="J1980" s="100" t="s">
        <v>3126</v>
      </c>
    </row>
    <row r="1981" spans="1:10" ht="17.25" customHeight="1">
      <c r="A1981" s="266"/>
      <c r="B1981" s="267"/>
      <c r="C1981" s="267"/>
      <c r="D1981" s="267"/>
      <c r="E1981" s="267"/>
      <c r="F1981" s="267" t="s">
        <v>1059</v>
      </c>
      <c r="G1981" s="267"/>
      <c r="H1981" s="267"/>
      <c r="I1981" s="267"/>
      <c r="J1981" s="53">
        <v>770.68309999999997</v>
      </c>
    </row>
    <row r="1982" spans="1:10" ht="17.25" customHeight="1">
      <c r="A1982" s="35"/>
      <c r="B1982" s="166"/>
      <c r="C1982" s="166"/>
      <c r="D1982" s="166"/>
      <c r="E1982" s="166" t="s">
        <v>90</v>
      </c>
      <c r="F1982" s="167">
        <v>770.68</v>
      </c>
      <c r="G1982" s="166" t="s">
        <v>91</v>
      </c>
      <c r="H1982" s="167">
        <v>-471.5</v>
      </c>
      <c r="I1982" s="166" t="s">
        <v>92</v>
      </c>
      <c r="J1982" s="36">
        <v>299.17881194473614</v>
      </c>
    </row>
    <row r="1983" spans="1:10">
      <c r="A1983" s="35"/>
      <c r="B1983" s="166"/>
      <c r="C1983" s="166"/>
      <c r="D1983" s="166"/>
      <c r="E1983" s="166" t="s">
        <v>93</v>
      </c>
      <c r="F1983" s="167">
        <v>173.17</v>
      </c>
      <c r="G1983" s="166"/>
      <c r="H1983" s="265" t="s">
        <v>94</v>
      </c>
      <c r="I1983" s="265"/>
      <c r="J1983" s="36">
        <v>943.85</v>
      </c>
    </row>
    <row r="1984" spans="1:10" ht="15.75" thickBot="1">
      <c r="A1984" s="111"/>
      <c r="B1984" s="168"/>
      <c r="C1984" s="168"/>
      <c r="D1984" s="168"/>
      <c r="E1984" s="168"/>
      <c r="F1984" s="168"/>
      <c r="G1984" s="168" t="s">
        <v>1253</v>
      </c>
      <c r="H1984" s="169" t="s">
        <v>1991</v>
      </c>
      <c r="I1984" s="168" t="s">
        <v>1255</v>
      </c>
      <c r="J1984" s="116">
        <v>10382.35</v>
      </c>
    </row>
    <row r="1985" spans="1:10" ht="15" thickTop="1">
      <c r="A1985" s="37"/>
      <c r="B1985" s="22"/>
      <c r="C1985" s="22"/>
      <c r="D1985" s="22"/>
      <c r="E1985" s="22"/>
      <c r="F1985" s="22"/>
      <c r="G1985" s="22"/>
      <c r="H1985" s="22"/>
      <c r="I1985" s="22"/>
      <c r="J1985" s="38"/>
    </row>
    <row r="1986" spans="1:10" ht="15">
      <c r="A1986" s="29" t="s">
        <v>2705</v>
      </c>
      <c r="B1986" s="9" t="s">
        <v>31</v>
      </c>
      <c r="C1986" s="8" t="s">
        <v>83</v>
      </c>
      <c r="D1986" s="8" t="s">
        <v>32</v>
      </c>
      <c r="E1986" s="271" t="s">
        <v>33</v>
      </c>
      <c r="F1986" s="271"/>
      <c r="G1986" s="10" t="s">
        <v>84</v>
      </c>
      <c r="H1986" s="9" t="s">
        <v>85</v>
      </c>
      <c r="I1986" s="9" t="s">
        <v>86</v>
      </c>
      <c r="J1986" s="30" t="s">
        <v>87</v>
      </c>
    </row>
    <row r="1987" spans="1:10" ht="42.75">
      <c r="A1987" s="31" t="s">
        <v>23</v>
      </c>
      <c r="B1987" s="12" t="s">
        <v>2706</v>
      </c>
      <c r="C1987" s="13" t="s">
        <v>73</v>
      </c>
      <c r="D1987" s="13" t="s">
        <v>2707</v>
      </c>
      <c r="E1987" s="272" t="s">
        <v>34</v>
      </c>
      <c r="F1987" s="272"/>
      <c r="G1987" s="14" t="s">
        <v>20</v>
      </c>
      <c r="H1987" s="15">
        <v>1</v>
      </c>
      <c r="I1987" s="16">
        <v>245.99</v>
      </c>
      <c r="J1987" s="32">
        <v>245.99</v>
      </c>
    </row>
    <row r="1988" spans="1:10" ht="15">
      <c r="A1988" s="266"/>
      <c r="B1988" s="267"/>
      <c r="C1988" s="267"/>
      <c r="D1988" s="267"/>
      <c r="E1988" s="267"/>
      <c r="F1988" s="267" t="s">
        <v>1017</v>
      </c>
      <c r="G1988" s="267"/>
      <c r="H1988" s="267"/>
      <c r="I1988" s="267"/>
      <c r="J1988" s="53">
        <v>0</v>
      </c>
    </row>
    <row r="1989" spans="1:10" ht="15">
      <c r="A1989" s="266"/>
      <c r="B1989" s="267"/>
      <c r="C1989" s="267"/>
      <c r="D1989" s="267"/>
      <c r="E1989" s="267"/>
      <c r="F1989" s="267" t="s">
        <v>1018</v>
      </c>
      <c r="G1989" s="267"/>
      <c r="H1989" s="267"/>
      <c r="I1989" s="267"/>
      <c r="J1989" s="53">
        <v>1</v>
      </c>
    </row>
    <row r="1990" spans="1:10" ht="15">
      <c r="A1990" s="266"/>
      <c r="B1990" s="267"/>
      <c r="C1990" s="267"/>
      <c r="D1990" s="267"/>
      <c r="E1990" s="267"/>
      <c r="F1990" s="267" t="s">
        <v>1019</v>
      </c>
      <c r="G1990" s="267"/>
      <c r="H1990" s="267"/>
      <c r="I1990" s="267"/>
      <c r="J1990" s="53">
        <v>0</v>
      </c>
    </row>
    <row r="1991" spans="1:10" ht="15">
      <c r="A1991" s="29" t="s">
        <v>1274</v>
      </c>
      <c r="B1991" s="9" t="s">
        <v>31</v>
      </c>
      <c r="C1991" s="8" t="s">
        <v>83</v>
      </c>
      <c r="D1991" s="8" t="s">
        <v>1275</v>
      </c>
      <c r="E1991" s="9" t="s">
        <v>1022</v>
      </c>
      <c r="F1991" s="9" t="s">
        <v>1023</v>
      </c>
      <c r="G1991" s="9" t="s">
        <v>1024</v>
      </c>
      <c r="H1991" s="9"/>
      <c r="I1991" s="9"/>
      <c r="J1991" s="30" t="s">
        <v>1025</v>
      </c>
    </row>
    <row r="1992" spans="1:10" ht="57">
      <c r="A1992" s="39" t="s">
        <v>96</v>
      </c>
      <c r="B1992" s="23" t="s">
        <v>3127</v>
      </c>
      <c r="C1992" s="24" t="s">
        <v>73</v>
      </c>
      <c r="D1992" s="24" t="s">
        <v>3128</v>
      </c>
      <c r="E1992" s="26">
        <v>1</v>
      </c>
      <c r="F1992" s="25" t="s">
        <v>20</v>
      </c>
      <c r="G1992" s="273" t="s">
        <v>2133</v>
      </c>
      <c r="H1992" s="273"/>
      <c r="I1992" s="274"/>
      <c r="J1992" s="118" t="s">
        <v>2133</v>
      </c>
    </row>
    <row r="1993" spans="1:10" ht="15">
      <c r="A1993" s="266"/>
      <c r="B1993" s="267"/>
      <c r="C1993" s="267"/>
      <c r="D1993" s="267"/>
      <c r="E1993" s="267"/>
      <c r="F1993" s="267" t="s">
        <v>1279</v>
      </c>
      <c r="G1993" s="267"/>
      <c r="H1993" s="267"/>
      <c r="I1993" s="267"/>
      <c r="J1993" s="53">
        <v>205</v>
      </c>
    </row>
    <row r="1994" spans="1:10" ht="15">
      <c r="A1994" s="29" t="s">
        <v>1020</v>
      </c>
      <c r="B1994" s="9" t="s">
        <v>31</v>
      </c>
      <c r="C1994" s="8" t="s">
        <v>83</v>
      </c>
      <c r="D1994" s="8" t="s">
        <v>1021</v>
      </c>
      <c r="E1994" s="9" t="s">
        <v>1022</v>
      </c>
      <c r="F1994" s="9" t="s">
        <v>1023</v>
      </c>
      <c r="G1994" s="9" t="s">
        <v>1024</v>
      </c>
      <c r="H1994" s="9"/>
      <c r="I1994" s="9"/>
      <c r="J1994" s="30" t="s">
        <v>1025</v>
      </c>
    </row>
    <row r="1995" spans="1:10">
      <c r="A1995" s="33" t="s">
        <v>23</v>
      </c>
      <c r="B1995" s="17" t="s">
        <v>1583</v>
      </c>
      <c r="C1995" s="18" t="s">
        <v>73</v>
      </c>
      <c r="D1995" s="18" t="s">
        <v>38</v>
      </c>
      <c r="E1995" s="20">
        <v>0.40740739999999998</v>
      </c>
      <c r="F1995" s="19" t="s">
        <v>1282</v>
      </c>
      <c r="G1995" s="275" t="s">
        <v>1584</v>
      </c>
      <c r="H1995" s="275"/>
      <c r="I1995" s="276"/>
      <c r="J1995" s="100" t="s">
        <v>1613</v>
      </c>
    </row>
    <row r="1996" spans="1:10">
      <c r="A1996" s="33" t="s">
        <v>23</v>
      </c>
      <c r="B1996" s="17" t="s">
        <v>1580</v>
      </c>
      <c r="C1996" s="18" t="s">
        <v>73</v>
      </c>
      <c r="D1996" s="18" t="s">
        <v>43</v>
      </c>
      <c r="E1996" s="20">
        <v>0.40740739999999998</v>
      </c>
      <c r="F1996" s="19" t="s">
        <v>1282</v>
      </c>
      <c r="G1996" s="275" t="s">
        <v>1581</v>
      </c>
      <c r="H1996" s="275"/>
      <c r="I1996" s="276"/>
      <c r="J1996" s="100" t="s">
        <v>1612</v>
      </c>
    </row>
    <row r="1997" spans="1:10" ht="17.25" customHeight="1">
      <c r="A1997" s="33" t="s">
        <v>23</v>
      </c>
      <c r="B1997" s="17" t="s">
        <v>1042</v>
      </c>
      <c r="C1997" s="18" t="s">
        <v>73</v>
      </c>
      <c r="D1997" s="18" t="s">
        <v>1043</v>
      </c>
      <c r="E1997" s="20">
        <v>3.2327000000000002E-2</v>
      </c>
      <c r="F1997" s="19" t="s">
        <v>24</v>
      </c>
      <c r="G1997" s="275" t="s">
        <v>1748</v>
      </c>
      <c r="H1997" s="275"/>
      <c r="I1997" s="276"/>
      <c r="J1997" s="100" t="s">
        <v>2587</v>
      </c>
    </row>
    <row r="1998" spans="1:10" ht="17.25" customHeight="1">
      <c r="A1998" s="33" t="s">
        <v>23</v>
      </c>
      <c r="B1998" s="17" t="s">
        <v>1026</v>
      </c>
      <c r="C1998" s="18" t="s">
        <v>73</v>
      </c>
      <c r="D1998" s="18" t="s">
        <v>1027</v>
      </c>
      <c r="E1998" s="20">
        <v>9.6189300000000005E-2</v>
      </c>
      <c r="F1998" s="19" t="s">
        <v>24</v>
      </c>
      <c r="G1998" s="275" t="s">
        <v>1748</v>
      </c>
      <c r="H1998" s="275"/>
      <c r="I1998" s="276"/>
      <c r="J1998" s="100" t="s">
        <v>3129</v>
      </c>
    </row>
    <row r="1999" spans="1:10" ht="17.25" customHeight="1">
      <c r="A1999" s="33" t="s">
        <v>23</v>
      </c>
      <c r="B1999" s="17" t="s">
        <v>3119</v>
      </c>
      <c r="C1999" s="18" t="s">
        <v>73</v>
      </c>
      <c r="D1999" s="18" t="s">
        <v>3120</v>
      </c>
      <c r="E1999" s="20">
        <v>9.1608999999999996E-3</v>
      </c>
      <c r="F1999" s="19" t="s">
        <v>24</v>
      </c>
      <c r="G1999" s="275" t="s">
        <v>3121</v>
      </c>
      <c r="H1999" s="275"/>
      <c r="I1999" s="276"/>
      <c r="J1999" s="100" t="s">
        <v>2397</v>
      </c>
    </row>
    <row r="2000" spans="1:10" ht="42.75">
      <c r="A2000" s="33" t="s">
        <v>23</v>
      </c>
      <c r="B2000" s="17" t="s">
        <v>1044</v>
      </c>
      <c r="C2000" s="18" t="s">
        <v>73</v>
      </c>
      <c r="D2000" s="18" t="s">
        <v>1045</v>
      </c>
      <c r="E2000" s="20">
        <v>8.3020999999999998E-2</v>
      </c>
      <c r="F2000" s="19" t="s">
        <v>24</v>
      </c>
      <c r="G2000" s="275" t="s">
        <v>2608</v>
      </c>
      <c r="H2000" s="275"/>
      <c r="I2000" s="276"/>
      <c r="J2000" s="100" t="s">
        <v>3130</v>
      </c>
    </row>
    <row r="2001" spans="1:10" ht="28.5">
      <c r="A2001" s="33" t="s">
        <v>23</v>
      </c>
      <c r="B2001" s="17" t="s">
        <v>1032</v>
      </c>
      <c r="C2001" s="18" t="s">
        <v>73</v>
      </c>
      <c r="D2001" s="18" t="s">
        <v>1033</v>
      </c>
      <c r="E2001" s="20">
        <v>8.3020999999999998E-2</v>
      </c>
      <c r="F2001" s="19" t="s">
        <v>24</v>
      </c>
      <c r="G2001" s="275" t="s">
        <v>3021</v>
      </c>
      <c r="H2001" s="275"/>
      <c r="I2001" s="276"/>
      <c r="J2001" s="100" t="s">
        <v>3131</v>
      </c>
    </row>
    <row r="2002" spans="1:10" ht="15">
      <c r="A2002" s="266"/>
      <c r="B2002" s="267"/>
      <c r="C2002" s="267"/>
      <c r="D2002" s="267"/>
      <c r="E2002" s="267"/>
      <c r="F2002" s="267" t="s">
        <v>1059</v>
      </c>
      <c r="G2002" s="267"/>
      <c r="H2002" s="267"/>
      <c r="I2002" s="267"/>
      <c r="J2002" s="53">
        <v>40.993200000000002</v>
      </c>
    </row>
    <row r="2003" spans="1:10">
      <c r="A2003" s="35"/>
      <c r="B2003" s="166"/>
      <c r="C2003" s="166"/>
      <c r="D2003" s="166"/>
      <c r="E2003" s="166" t="s">
        <v>90</v>
      </c>
      <c r="F2003" s="167">
        <v>245.99</v>
      </c>
      <c r="G2003" s="166" t="s">
        <v>91</v>
      </c>
      <c r="H2003" s="167">
        <v>-220.45</v>
      </c>
      <c r="I2003" s="166" t="s">
        <v>92</v>
      </c>
      <c r="J2003" s="36">
        <v>25.535209112432323</v>
      </c>
    </row>
    <row r="2004" spans="1:10">
      <c r="A2004" s="35"/>
      <c r="B2004" s="166"/>
      <c r="C2004" s="166"/>
      <c r="D2004" s="166"/>
      <c r="E2004" s="166" t="s">
        <v>93</v>
      </c>
      <c r="F2004" s="167">
        <v>55.27</v>
      </c>
      <c r="G2004" s="166"/>
      <c r="H2004" s="265" t="s">
        <v>94</v>
      </c>
      <c r="I2004" s="265"/>
      <c r="J2004" s="36">
        <v>301.26</v>
      </c>
    </row>
    <row r="2005" spans="1:10" ht="15.75" thickBot="1">
      <c r="A2005" s="111"/>
      <c r="B2005" s="168"/>
      <c r="C2005" s="168"/>
      <c r="D2005" s="168"/>
      <c r="E2005" s="168"/>
      <c r="F2005" s="168"/>
      <c r="G2005" s="168" t="s">
        <v>1253</v>
      </c>
      <c r="H2005" s="169" t="s">
        <v>2153</v>
      </c>
      <c r="I2005" s="168" t="s">
        <v>1255</v>
      </c>
      <c r="J2005" s="116">
        <v>2410.08</v>
      </c>
    </row>
    <row r="2006" spans="1:10" ht="15" thickTop="1">
      <c r="A2006" s="37"/>
      <c r="B2006" s="22"/>
      <c r="C2006" s="22"/>
      <c r="D2006" s="22"/>
      <c r="E2006" s="22"/>
      <c r="F2006" s="22"/>
      <c r="G2006" s="22"/>
      <c r="H2006" s="22"/>
      <c r="I2006" s="22"/>
      <c r="J2006" s="38"/>
    </row>
    <row r="2007" spans="1:10" ht="15">
      <c r="A2007" s="29" t="s">
        <v>2708</v>
      </c>
      <c r="B2007" s="9" t="s">
        <v>31</v>
      </c>
      <c r="C2007" s="8" t="s">
        <v>83</v>
      </c>
      <c r="D2007" s="8" t="s">
        <v>32</v>
      </c>
      <c r="E2007" s="271" t="s">
        <v>33</v>
      </c>
      <c r="F2007" s="271"/>
      <c r="G2007" s="10" t="s">
        <v>84</v>
      </c>
      <c r="H2007" s="9" t="s">
        <v>85</v>
      </c>
      <c r="I2007" s="9" t="s">
        <v>86</v>
      </c>
      <c r="J2007" s="30" t="s">
        <v>87</v>
      </c>
    </row>
    <row r="2008" spans="1:10" ht="57">
      <c r="A2008" s="31" t="s">
        <v>23</v>
      </c>
      <c r="B2008" s="12" t="s">
        <v>2709</v>
      </c>
      <c r="C2008" s="13" t="s">
        <v>73</v>
      </c>
      <c r="D2008" s="13" t="s">
        <v>2710</v>
      </c>
      <c r="E2008" s="272" t="s">
        <v>34</v>
      </c>
      <c r="F2008" s="272"/>
      <c r="G2008" s="14" t="s">
        <v>20</v>
      </c>
      <c r="H2008" s="15">
        <v>1</v>
      </c>
      <c r="I2008" s="16">
        <v>764.22</v>
      </c>
      <c r="J2008" s="32">
        <v>764.22</v>
      </c>
    </row>
    <row r="2009" spans="1:10" ht="15">
      <c r="A2009" s="266"/>
      <c r="B2009" s="267"/>
      <c r="C2009" s="267"/>
      <c r="D2009" s="267"/>
      <c r="E2009" s="267"/>
      <c r="F2009" s="267" t="s">
        <v>1017</v>
      </c>
      <c r="G2009" s="267"/>
      <c r="H2009" s="267"/>
      <c r="I2009" s="267"/>
      <c r="J2009" s="53">
        <v>0</v>
      </c>
    </row>
    <row r="2010" spans="1:10" ht="15">
      <c r="A2010" s="266"/>
      <c r="B2010" s="267"/>
      <c r="C2010" s="267"/>
      <c r="D2010" s="267"/>
      <c r="E2010" s="267"/>
      <c r="F2010" s="267" t="s">
        <v>1018</v>
      </c>
      <c r="G2010" s="267"/>
      <c r="H2010" s="267"/>
      <c r="I2010" s="267"/>
      <c r="J2010" s="53">
        <v>1</v>
      </c>
    </row>
    <row r="2011" spans="1:10" ht="15">
      <c r="A2011" s="266"/>
      <c r="B2011" s="267"/>
      <c r="C2011" s="267"/>
      <c r="D2011" s="267"/>
      <c r="E2011" s="267"/>
      <c r="F2011" s="267" t="s">
        <v>1019</v>
      </c>
      <c r="G2011" s="267"/>
      <c r="H2011" s="267"/>
      <c r="I2011" s="267"/>
      <c r="J2011" s="53">
        <v>0</v>
      </c>
    </row>
    <row r="2012" spans="1:10" ht="15">
      <c r="A2012" s="29" t="s">
        <v>1020</v>
      </c>
      <c r="B2012" s="9" t="s">
        <v>31</v>
      </c>
      <c r="C2012" s="8" t="s">
        <v>83</v>
      </c>
      <c r="D2012" s="8" t="s">
        <v>1021</v>
      </c>
      <c r="E2012" s="9" t="s">
        <v>1022</v>
      </c>
      <c r="F2012" s="9" t="s">
        <v>1023</v>
      </c>
      <c r="G2012" s="9" t="s">
        <v>1024</v>
      </c>
      <c r="H2012" s="9"/>
      <c r="I2012" s="9"/>
      <c r="J2012" s="30" t="s">
        <v>1025</v>
      </c>
    </row>
    <row r="2013" spans="1:10" ht="17.25" customHeight="1">
      <c r="A2013" s="33" t="s">
        <v>23</v>
      </c>
      <c r="B2013" s="17" t="s">
        <v>1042</v>
      </c>
      <c r="C2013" s="18" t="s">
        <v>73</v>
      </c>
      <c r="D2013" s="18" t="s">
        <v>1043</v>
      </c>
      <c r="E2013" s="20">
        <v>0.17</v>
      </c>
      <c r="F2013" s="19" t="s">
        <v>24</v>
      </c>
      <c r="G2013" s="275" t="s">
        <v>1748</v>
      </c>
      <c r="H2013" s="275"/>
      <c r="I2013" s="276"/>
      <c r="J2013" s="100" t="s">
        <v>3132</v>
      </c>
    </row>
    <row r="2014" spans="1:10" ht="17.25" customHeight="1">
      <c r="A2014" s="33" t="s">
        <v>23</v>
      </c>
      <c r="B2014" s="17" t="s">
        <v>1026</v>
      </c>
      <c r="C2014" s="18" t="s">
        <v>73</v>
      </c>
      <c r="D2014" s="18" t="s">
        <v>1027</v>
      </c>
      <c r="E2014" s="20">
        <v>0.81</v>
      </c>
      <c r="F2014" s="19" t="s">
        <v>24</v>
      </c>
      <c r="G2014" s="275" t="s">
        <v>1748</v>
      </c>
      <c r="H2014" s="275"/>
      <c r="I2014" s="276"/>
      <c r="J2014" s="100" t="s">
        <v>3133</v>
      </c>
    </row>
    <row r="2015" spans="1:10" ht="17.25" customHeight="1">
      <c r="A2015" s="33" t="s">
        <v>23</v>
      </c>
      <c r="B2015" s="17" t="s">
        <v>1032</v>
      </c>
      <c r="C2015" s="18" t="s">
        <v>73</v>
      </c>
      <c r="D2015" s="18" t="s">
        <v>1033</v>
      </c>
      <c r="E2015" s="20">
        <v>0.83199999999999996</v>
      </c>
      <c r="F2015" s="19" t="s">
        <v>24</v>
      </c>
      <c r="G2015" s="275" t="s">
        <v>3021</v>
      </c>
      <c r="H2015" s="275"/>
      <c r="I2015" s="276"/>
      <c r="J2015" s="100" t="s">
        <v>3134</v>
      </c>
    </row>
    <row r="2016" spans="1:10" ht="42.75">
      <c r="A2016" s="33" t="s">
        <v>23</v>
      </c>
      <c r="B2016" s="17" t="s">
        <v>1044</v>
      </c>
      <c r="C2016" s="18" t="s">
        <v>73</v>
      </c>
      <c r="D2016" s="18" t="s">
        <v>1045</v>
      </c>
      <c r="E2016" s="20">
        <v>0.83199999999999996</v>
      </c>
      <c r="F2016" s="19" t="s">
        <v>24</v>
      </c>
      <c r="G2016" s="275" t="s">
        <v>2608</v>
      </c>
      <c r="H2016" s="275"/>
      <c r="I2016" s="276"/>
      <c r="J2016" s="100" t="s">
        <v>3135</v>
      </c>
    </row>
    <row r="2017" spans="1:10" ht="28.5">
      <c r="A2017" s="33" t="s">
        <v>23</v>
      </c>
      <c r="B2017" s="17" t="s">
        <v>2597</v>
      </c>
      <c r="C2017" s="18" t="s">
        <v>73</v>
      </c>
      <c r="D2017" s="18" t="s">
        <v>2598</v>
      </c>
      <c r="E2017" s="20">
        <v>0.1079</v>
      </c>
      <c r="F2017" s="19" t="s">
        <v>24</v>
      </c>
      <c r="G2017" s="275" t="s">
        <v>3103</v>
      </c>
      <c r="H2017" s="275"/>
      <c r="I2017" s="276"/>
      <c r="J2017" s="100" t="s">
        <v>2357</v>
      </c>
    </row>
    <row r="2018" spans="1:10">
      <c r="A2018" s="33" t="s">
        <v>23</v>
      </c>
      <c r="B2018" s="17" t="s">
        <v>1046</v>
      </c>
      <c r="C2018" s="18" t="s">
        <v>73</v>
      </c>
      <c r="D2018" s="18" t="s">
        <v>1047</v>
      </c>
      <c r="E2018" s="20">
        <v>1.2809999999999999</v>
      </c>
      <c r="F2018" s="19" t="s">
        <v>1048</v>
      </c>
      <c r="G2018" s="275" t="s">
        <v>3000</v>
      </c>
      <c r="H2018" s="275"/>
      <c r="I2018" s="276"/>
      <c r="J2018" s="100" t="s">
        <v>3136</v>
      </c>
    </row>
    <row r="2019" spans="1:10" ht="28.5">
      <c r="A2019" s="33" t="s">
        <v>23</v>
      </c>
      <c r="B2019" s="17" t="s">
        <v>1030</v>
      </c>
      <c r="C2019" s="18" t="s">
        <v>73</v>
      </c>
      <c r="D2019" s="18" t="s">
        <v>1031</v>
      </c>
      <c r="E2019" s="20">
        <v>0.81</v>
      </c>
      <c r="F2019" s="19" t="s">
        <v>22</v>
      </c>
      <c r="G2019" s="275" t="s">
        <v>1759</v>
      </c>
      <c r="H2019" s="275"/>
      <c r="I2019" s="276"/>
      <c r="J2019" s="100" t="s">
        <v>3137</v>
      </c>
    </row>
    <row r="2020" spans="1:10" ht="28.5">
      <c r="A2020" s="33" t="s">
        <v>23</v>
      </c>
      <c r="B2020" s="17" t="s">
        <v>3115</v>
      </c>
      <c r="C2020" s="18" t="s">
        <v>73</v>
      </c>
      <c r="D2020" s="18" t="s">
        <v>3116</v>
      </c>
      <c r="E2020" s="20">
        <v>2.38</v>
      </c>
      <c r="F2020" s="19" t="s">
        <v>22</v>
      </c>
      <c r="G2020" s="275" t="s">
        <v>3117</v>
      </c>
      <c r="H2020" s="275"/>
      <c r="I2020" s="276"/>
      <c r="J2020" s="100" t="s">
        <v>3138</v>
      </c>
    </row>
    <row r="2021" spans="1:10" ht="42.75">
      <c r="A2021" s="33" t="s">
        <v>23</v>
      </c>
      <c r="B2021" s="17" t="s">
        <v>3111</v>
      </c>
      <c r="C2021" s="18" t="s">
        <v>73</v>
      </c>
      <c r="D2021" s="18" t="s">
        <v>3112</v>
      </c>
      <c r="E2021" s="20">
        <v>2.4</v>
      </c>
      <c r="F2021" s="19" t="s">
        <v>22</v>
      </c>
      <c r="G2021" s="275" t="s">
        <v>3113</v>
      </c>
      <c r="H2021" s="275"/>
      <c r="I2021" s="276"/>
      <c r="J2021" s="100" t="s">
        <v>3139</v>
      </c>
    </row>
    <row r="2022" spans="1:10" ht="28.5">
      <c r="A2022" s="33" t="s">
        <v>23</v>
      </c>
      <c r="B2022" s="17" t="s">
        <v>3140</v>
      </c>
      <c r="C2022" s="18" t="s">
        <v>73</v>
      </c>
      <c r="D2022" s="18" t="s">
        <v>3141</v>
      </c>
      <c r="E2022" s="20">
        <v>0.192</v>
      </c>
      <c r="F2022" s="19" t="s">
        <v>22</v>
      </c>
      <c r="G2022" s="275" t="s">
        <v>3142</v>
      </c>
      <c r="H2022" s="275"/>
      <c r="I2022" s="276"/>
      <c r="J2022" s="100" t="s">
        <v>3143</v>
      </c>
    </row>
    <row r="2023" spans="1:10" ht="42.75">
      <c r="A2023" s="33" t="s">
        <v>23</v>
      </c>
      <c r="B2023" s="17" t="s">
        <v>3144</v>
      </c>
      <c r="C2023" s="18" t="s">
        <v>73</v>
      </c>
      <c r="D2023" s="18" t="s">
        <v>3145</v>
      </c>
      <c r="E2023" s="20">
        <v>0.1079</v>
      </c>
      <c r="F2023" s="19" t="s">
        <v>24</v>
      </c>
      <c r="G2023" s="275" t="s">
        <v>3146</v>
      </c>
      <c r="H2023" s="275"/>
      <c r="I2023" s="276"/>
      <c r="J2023" s="100" t="s">
        <v>3147</v>
      </c>
    </row>
    <row r="2024" spans="1:10" ht="15">
      <c r="A2024" s="266"/>
      <c r="B2024" s="267"/>
      <c r="C2024" s="267"/>
      <c r="D2024" s="267"/>
      <c r="E2024" s="267"/>
      <c r="F2024" s="267" t="s">
        <v>1059</v>
      </c>
      <c r="G2024" s="267"/>
      <c r="H2024" s="267"/>
      <c r="I2024" s="267"/>
      <c r="J2024" s="53">
        <v>764.21630000000005</v>
      </c>
    </row>
    <row r="2025" spans="1:10">
      <c r="A2025" s="35"/>
      <c r="B2025" s="166"/>
      <c r="C2025" s="166"/>
      <c r="D2025" s="166"/>
      <c r="E2025" s="166" t="s">
        <v>90</v>
      </c>
      <c r="F2025" s="167">
        <v>264.47000000000003</v>
      </c>
      <c r="G2025" s="166" t="s">
        <v>91</v>
      </c>
      <c r="H2025" s="167">
        <v>0</v>
      </c>
      <c r="I2025" s="166" t="s">
        <v>92</v>
      </c>
      <c r="J2025" s="36">
        <v>264.47489103021616</v>
      </c>
    </row>
    <row r="2026" spans="1:10">
      <c r="A2026" s="35"/>
      <c r="B2026" s="166"/>
      <c r="C2026" s="166"/>
      <c r="D2026" s="166"/>
      <c r="E2026" s="166" t="s">
        <v>93</v>
      </c>
      <c r="F2026" s="167">
        <v>171.72</v>
      </c>
      <c r="G2026" s="166"/>
      <c r="H2026" s="265" t="s">
        <v>94</v>
      </c>
      <c r="I2026" s="265"/>
      <c r="J2026" s="36">
        <v>935.94</v>
      </c>
    </row>
    <row r="2027" spans="1:10" ht="15.75" thickBot="1">
      <c r="A2027" s="111"/>
      <c r="B2027" s="168"/>
      <c r="C2027" s="168"/>
      <c r="D2027" s="168"/>
      <c r="E2027" s="168"/>
      <c r="F2027" s="168"/>
      <c r="G2027" s="168" t="s">
        <v>1253</v>
      </c>
      <c r="H2027" s="169" t="s">
        <v>1197</v>
      </c>
      <c r="I2027" s="168" t="s">
        <v>1255</v>
      </c>
      <c r="J2027" s="116">
        <v>19654.740000000002</v>
      </c>
    </row>
    <row r="2028" spans="1:10" ht="15" thickTop="1">
      <c r="A2028" s="37"/>
      <c r="B2028" s="22"/>
      <c r="C2028" s="22"/>
      <c r="D2028" s="22"/>
      <c r="E2028" s="22"/>
      <c r="F2028" s="22"/>
      <c r="G2028" s="22"/>
      <c r="H2028" s="22"/>
      <c r="I2028" s="22"/>
      <c r="J2028" s="38"/>
    </row>
    <row r="2029" spans="1:10" ht="15">
      <c r="A2029" s="29" t="s">
        <v>2711</v>
      </c>
      <c r="B2029" s="9" t="s">
        <v>31</v>
      </c>
      <c r="C2029" s="8" t="s">
        <v>83</v>
      </c>
      <c r="D2029" s="8" t="s">
        <v>32</v>
      </c>
      <c r="E2029" s="271" t="s">
        <v>33</v>
      </c>
      <c r="F2029" s="271"/>
      <c r="G2029" s="10" t="s">
        <v>84</v>
      </c>
      <c r="H2029" s="9" t="s">
        <v>85</v>
      </c>
      <c r="I2029" s="9" t="s">
        <v>86</v>
      </c>
      <c r="J2029" s="30" t="s">
        <v>87</v>
      </c>
    </row>
    <row r="2030" spans="1:10">
      <c r="A2030" s="31" t="s">
        <v>23</v>
      </c>
      <c r="B2030" s="12" t="s">
        <v>2712</v>
      </c>
      <c r="C2030" s="13" t="s">
        <v>73</v>
      </c>
      <c r="D2030" s="13" t="s">
        <v>2713</v>
      </c>
      <c r="E2030" s="272" t="s">
        <v>34</v>
      </c>
      <c r="F2030" s="272"/>
      <c r="G2030" s="14" t="s">
        <v>20</v>
      </c>
      <c r="H2030" s="15">
        <v>1</v>
      </c>
      <c r="I2030" s="16">
        <v>74.39</v>
      </c>
      <c r="J2030" s="32">
        <v>74.39</v>
      </c>
    </row>
    <row r="2031" spans="1:10" ht="15">
      <c r="A2031" s="266"/>
      <c r="B2031" s="267"/>
      <c r="C2031" s="267"/>
      <c r="D2031" s="267"/>
      <c r="E2031" s="267"/>
      <c r="F2031" s="267" t="s">
        <v>1017</v>
      </c>
      <c r="G2031" s="267"/>
      <c r="H2031" s="267"/>
      <c r="I2031" s="267"/>
      <c r="J2031" s="53">
        <v>0</v>
      </c>
    </row>
    <row r="2032" spans="1:10" ht="15">
      <c r="A2032" s="266"/>
      <c r="B2032" s="267"/>
      <c r="C2032" s="267"/>
      <c r="D2032" s="267"/>
      <c r="E2032" s="267"/>
      <c r="F2032" s="267" t="s">
        <v>1018</v>
      </c>
      <c r="G2032" s="267"/>
      <c r="H2032" s="267"/>
      <c r="I2032" s="267"/>
      <c r="J2032" s="53">
        <v>1</v>
      </c>
    </row>
    <row r="2033" spans="1:10" ht="17.25" customHeight="1">
      <c r="A2033" s="266"/>
      <c r="B2033" s="267"/>
      <c r="C2033" s="267"/>
      <c r="D2033" s="267"/>
      <c r="E2033" s="267"/>
      <c r="F2033" s="267" t="s">
        <v>1019</v>
      </c>
      <c r="G2033" s="267"/>
      <c r="H2033" s="267"/>
      <c r="I2033" s="267"/>
      <c r="J2033" s="53">
        <v>0</v>
      </c>
    </row>
    <row r="2034" spans="1:10" ht="17.25" customHeight="1">
      <c r="A2034" s="29" t="s">
        <v>1274</v>
      </c>
      <c r="B2034" s="9" t="s">
        <v>31</v>
      </c>
      <c r="C2034" s="8" t="s">
        <v>83</v>
      </c>
      <c r="D2034" s="8" t="s">
        <v>1275</v>
      </c>
      <c r="E2034" s="9" t="s">
        <v>1022</v>
      </c>
      <c r="F2034" s="9" t="s">
        <v>1023</v>
      </c>
      <c r="G2034" s="9" t="s">
        <v>1024</v>
      </c>
      <c r="H2034" s="9"/>
      <c r="I2034" s="9"/>
      <c r="J2034" s="30" t="s">
        <v>1025</v>
      </c>
    </row>
    <row r="2035" spans="1:10" ht="17.25" customHeight="1">
      <c r="A2035" s="39" t="s">
        <v>96</v>
      </c>
      <c r="B2035" s="23" t="s">
        <v>3148</v>
      </c>
      <c r="C2035" s="24" t="s">
        <v>73</v>
      </c>
      <c r="D2035" s="24" t="s">
        <v>3149</v>
      </c>
      <c r="E2035" s="26">
        <v>1</v>
      </c>
      <c r="F2035" s="25" t="s">
        <v>20</v>
      </c>
      <c r="G2035" s="273" t="s">
        <v>3150</v>
      </c>
      <c r="H2035" s="273"/>
      <c r="I2035" s="274"/>
      <c r="J2035" s="118" t="s">
        <v>3150</v>
      </c>
    </row>
    <row r="2036" spans="1:10" ht="28.5">
      <c r="A2036" s="39" t="s">
        <v>96</v>
      </c>
      <c r="B2036" s="23" t="s">
        <v>1833</v>
      </c>
      <c r="C2036" s="24" t="s">
        <v>73</v>
      </c>
      <c r="D2036" s="24" t="s">
        <v>1834</v>
      </c>
      <c r="E2036" s="26">
        <v>0.01</v>
      </c>
      <c r="F2036" s="25" t="s">
        <v>1048</v>
      </c>
      <c r="G2036" s="273" t="s">
        <v>3047</v>
      </c>
      <c r="H2036" s="273"/>
      <c r="I2036" s="274"/>
      <c r="J2036" s="118" t="s">
        <v>3151</v>
      </c>
    </row>
    <row r="2037" spans="1:10" ht="28.5">
      <c r="A2037" s="39" t="s">
        <v>96</v>
      </c>
      <c r="B2037" s="23" t="s">
        <v>1836</v>
      </c>
      <c r="C2037" s="24" t="s">
        <v>73</v>
      </c>
      <c r="D2037" s="24" t="s">
        <v>1837</v>
      </c>
      <c r="E2037" s="26">
        <v>3.0000000000000001E-3</v>
      </c>
      <c r="F2037" s="25" t="s">
        <v>1690</v>
      </c>
      <c r="G2037" s="273" t="s">
        <v>3048</v>
      </c>
      <c r="H2037" s="273"/>
      <c r="I2037" s="274"/>
      <c r="J2037" s="118" t="s">
        <v>3052</v>
      </c>
    </row>
    <row r="2038" spans="1:10" ht="15">
      <c r="A2038" s="266"/>
      <c r="B2038" s="267"/>
      <c r="C2038" s="267"/>
      <c r="D2038" s="267"/>
      <c r="E2038" s="267"/>
      <c r="F2038" s="267" t="s">
        <v>1279</v>
      </c>
      <c r="G2038" s="267"/>
      <c r="H2038" s="267"/>
      <c r="I2038" s="267"/>
      <c r="J2038" s="53">
        <v>19.405999999999999</v>
      </c>
    </row>
    <row r="2039" spans="1:10" ht="15">
      <c r="A2039" s="29" t="s">
        <v>1020</v>
      </c>
      <c r="B2039" s="9" t="s">
        <v>31</v>
      </c>
      <c r="C2039" s="8" t="s">
        <v>83</v>
      </c>
      <c r="D2039" s="8" t="s">
        <v>1021</v>
      </c>
      <c r="E2039" s="9" t="s">
        <v>1022</v>
      </c>
      <c r="F2039" s="9" t="s">
        <v>1023</v>
      </c>
      <c r="G2039" s="9" t="s">
        <v>1024</v>
      </c>
      <c r="H2039" s="9"/>
      <c r="I2039" s="9"/>
      <c r="J2039" s="30" t="s">
        <v>1025</v>
      </c>
    </row>
    <row r="2040" spans="1:10" ht="28.5">
      <c r="A2040" s="33" t="s">
        <v>23</v>
      </c>
      <c r="B2040" s="17" t="s">
        <v>1280</v>
      </c>
      <c r="C2040" s="18" t="s">
        <v>73</v>
      </c>
      <c r="D2040" s="18" t="s">
        <v>1281</v>
      </c>
      <c r="E2040" s="20">
        <v>1</v>
      </c>
      <c r="F2040" s="19" t="s">
        <v>1282</v>
      </c>
      <c r="G2040" s="275" t="s">
        <v>1283</v>
      </c>
      <c r="H2040" s="275"/>
      <c r="I2040" s="276"/>
      <c r="J2040" s="100" t="s">
        <v>1283</v>
      </c>
    </row>
    <row r="2041" spans="1:10">
      <c r="A2041" s="33" t="s">
        <v>23</v>
      </c>
      <c r="B2041" s="17" t="s">
        <v>1287</v>
      </c>
      <c r="C2041" s="18" t="s">
        <v>73</v>
      </c>
      <c r="D2041" s="18" t="s">
        <v>1288</v>
      </c>
      <c r="E2041" s="20">
        <v>1</v>
      </c>
      <c r="F2041" s="19" t="s">
        <v>1282</v>
      </c>
      <c r="G2041" s="275" t="s">
        <v>1289</v>
      </c>
      <c r="H2041" s="275"/>
      <c r="I2041" s="276"/>
      <c r="J2041" s="100" t="s">
        <v>1289</v>
      </c>
    </row>
    <row r="2042" spans="1:10" ht="15">
      <c r="A2042" s="266"/>
      <c r="B2042" s="267"/>
      <c r="C2042" s="267"/>
      <c r="D2042" s="267"/>
      <c r="E2042" s="267"/>
      <c r="F2042" s="267" t="s">
        <v>1059</v>
      </c>
      <c r="G2042" s="267"/>
      <c r="H2042" s="267"/>
      <c r="I2042" s="267"/>
      <c r="J2042" s="53">
        <v>54.98</v>
      </c>
    </row>
    <row r="2043" spans="1:10">
      <c r="A2043" s="35"/>
      <c r="B2043" s="166"/>
      <c r="C2043" s="166"/>
      <c r="D2043" s="166"/>
      <c r="E2043" s="166" t="s">
        <v>90</v>
      </c>
      <c r="F2043" s="167">
        <v>43.12</v>
      </c>
      <c r="G2043" s="166" t="s">
        <v>91</v>
      </c>
      <c r="H2043" s="167">
        <v>0</v>
      </c>
      <c r="I2043" s="166" t="s">
        <v>92</v>
      </c>
      <c r="J2043" s="36">
        <v>43.122300000000003</v>
      </c>
    </row>
    <row r="2044" spans="1:10">
      <c r="A2044" s="35"/>
      <c r="B2044" s="166"/>
      <c r="C2044" s="166"/>
      <c r="D2044" s="166"/>
      <c r="E2044" s="166" t="s">
        <v>93</v>
      </c>
      <c r="F2044" s="167">
        <v>16.72</v>
      </c>
      <c r="G2044" s="166"/>
      <c r="H2044" s="265" t="s">
        <v>94</v>
      </c>
      <c r="I2044" s="265"/>
      <c r="J2044" s="36">
        <v>91.11</v>
      </c>
    </row>
    <row r="2045" spans="1:10" ht="15.75" thickBot="1">
      <c r="A2045" s="111"/>
      <c r="B2045" s="168"/>
      <c r="C2045" s="168"/>
      <c r="D2045" s="168"/>
      <c r="E2045" s="168"/>
      <c r="F2045" s="168"/>
      <c r="G2045" s="168" t="s">
        <v>1253</v>
      </c>
      <c r="H2045" s="169" t="s">
        <v>1815</v>
      </c>
      <c r="I2045" s="168" t="s">
        <v>1255</v>
      </c>
      <c r="J2045" s="116">
        <v>3188.85</v>
      </c>
    </row>
    <row r="2046" spans="1:10" ht="15" thickTop="1">
      <c r="A2046" s="37"/>
      <c r="B2046" s="22"/>
      <c r="C2046" s="22"/>
      <c r="D2046" s="22"/>
      <c r="E2046" s="22"/>
      <c r="F2046" s="22"/>
      <c r="G2046" s="22"/>
      <c r="H2046" s="22"/>
      <c r="I2046" s="22"/>
      <c r="J2046" s="38"/>
    </row>
    <row r="2047" spans="1:10" ht="15">
      <c r="A2047" s="29" t="s">
        <v>2714</v>
      </c>
      <c r="B2047" s="9" t="s">
        <v>31</v>
      </c>
      <c r="C2047" s="8" t="s">
        <v>83</v>
      </c>
      <c r="D2047" s="8" t="s">
        <v>32</v>
      </c>
      <c r="E2047" s="271" t="s">
        <v>33</v>
      </c>
      <c r="F2047" s="271"/>
      <c r="G2047" s="10" t="s">
        <v>84</v>
      </c>
      <c r="H2047" s="9" t="s">
        <v>85</v>
      </c>
      <c r="I2047" s="9" t="s">
        <v>86</v>
      </c>
      <c r="J2047" s="30" t="s">
        <v>87</v>
      </c>
    </row>
    <row r="2048" spans="1:10">
      <c r="A2048" s="31" t="s">
        <v>23</v>
      </c>
      <c r="B2048" s="12" t="s">
        <v>2715</v>
      </c>
      <c r="C2048" s="13" t="s">
        <v>73</v>
      </c>
      <c r="D2048" s="13" t="s">
        <v>2716</v>
      </c>
      <c r="E2048" s="272" t="s">
        <v>34</v>
      </c>
      <c r="F2048" s="272"/>
      <c r="G2048" s="14" t="s">
        <v>20</v>
      </c>
      <c r="H2048" s="15">
        <v>1</v>
      </c>
      <c r="I2048" s="16">
        <v>92.94</v>
      </c>
      <c r="J2048" s="32">
        <v>92.94</v>
      </c>
    </row>
    <row r="2049" spans="1:10" ht="17.25" customHeight="1">
      <c r="A2049" s="266"/>
      <c r="B2049" s="267"/>
      <c r="C2049" s="267"/>
      <c r="D2049" s="267"/>
      <c r="E2049" s="267"/>
      <c r="F2049" s="267" t="s">
        <v>1017</v>
      </c>
      <c r="G2049" s="267"/>
      <c r="H2049" s="267"/>
      <c r="I2049" s="267"/>
      <c r="J2049" s="53">
        <v>0</v>
      </c>
    </row>
    <row r="2050" spans="1:10" ht="17.25" customHeight="1">
      <c r="A2050" s="266"/>
      <c r="B2050" s="267"/>
      <c r="C2050" s="267"/>
      <c r="D2050" s="267"/>
      <c r="E2050" s="267"/>
      <c r="F2050" s="267" t="s">
        <v>1018</v>
      </c>
      <c r="G2050" s="267"/>
      <c r="H2050" s="267"/>
      <c r="I2050" s="267"/>
      <c r="J2050" s="53">
        <v>1</v>
      </c>
    </row>
    <row r="2051" spans="1:10" ht="17.25" customHeight="1">
      <c r="A2051" s="266"/>
      <c r="B2051" s="267"/>
      <c r="C2051" s="267"/>
      <c r="D2051" s="267"/>
      <c r="E2051" s="267"/>
      <c r="F2051" s="267" t="s">
        <v>1019</v>
      </c>
      <c r="G2051" s="267"/>
      <c r="H2051" s="267"/>
      <c r="I2051" s="267"/>
      <c r="J2051" s="53">
        <v>0</v>
      </c>
    </row>
    <row r="2052" spans="1:10" ht="15">
      <c r="A2052" s="29" t="s">
        <v>1274</v>
      </c>
      <c r="B2052" s="9" t="s">
        <v>31</v>
      </c>
      <c r="C2052" s="8" t="s">
        <v>83</v>
      </c>
      <c r="D2052" s="8" t="s">
        <v>1275</v>
      </c>
      <c r="E2052" s="9" t="s">
        <v>1022</v>
      </c>
      <c r="F2052" s="9" t="s">
        <v>1023</v>
      </c>
      <c r="G2052" s="9" t="s">
        <v>1024</v>
      </c>
      <c r="H2052" s="9"/>
      <c r="I2052" s="9"/>
      <c r="J2052" s="30" t="s">
        <v>1025</v>
      </c>
    </row>
    <row r="2053" spans="1:10" ht="28.5">
      <c r="A2053" s="39" t="s">
        <v>96</v>
      </c>
      <c r="B2053" s="23" t="s">
        <v>1833</v>
      </c>
      <c r="C2053" s="24" t="s">
        <v>73</v>
      </c>
      <c r="D2053" s="24" t="s">
        <v>1834</v>
      </c>
      <c r="E2053" s="26">
        <v>0.01</v>
      </c>
      <c r="F2053" s="25" t="s">
        <v>1048</v>
      </c>
      <c r="G2053" s="273" t="s">
        <v>3047</v>
      </c>
      <c r="H2053" s="273"/>
      <c r="I2053" s="274"/>
      <c r="J2053" s="118" t="s">
        <v>3151</v>
      </c>
    </row>
    <row r="2054" spans="1:10" ht="57">
      <c r="A2054" s="39" t="s">
        <v>96</v>
      </c>
      <c r="B2054" s="23" t="s">
        <v>3152</v>
      </c>
      <c r="C2054" s="24" t="s">
        <v>73</v>
      </c>
      <c r="D2054" s="24" t="s">
        <v>3153</v>
      </c>
      <c r="E2054" s="26">
        <v>1</v>
      </c>
      <c r="F2054" s="25" t="s">
        <v>20</v>
      </c>
      <c r="G2054" s="273" t="s">
        <v>3154</v>
      </c>
      <c r="H2054" s="273"/>
      <c r="I2054" s="274"/>
      <c r="J2054" s="118" t="s">
        <v>3154</v>
      </c>
    </row>
    <row r="2055" spans="1:10" ht="28.5">
      <c r="A2055" s="39" t="s">
        <v>96</v>
      </c>
      <c r="B2055" s="23" t="s">
        <v>1836</v>
      </c>
      <c r="C2055" s="24" t="s">
        <v>73</v>
      </c>
      <c r="D2055" s="24" t="s">
        <v>1837</v>
      </c>
      <c r="E2055" s="26">
        <v>3.0000000000000001E-3</v>
      </c>
      <c r="F2055" s="25" t="s">
        <v>1690</v>
      </c>
      <c r="G2055" s="273" t="s">
        <v>3048</v>
      </c>
      <c r="H2055" s="273"/>
      <c r="I2055" s="274"/>
      <c r="J2055" s="118" t="s">
        <v>3052</v>
      </c>
    </row>
    <row r="2056" spans="1:10" ht="15">
      <c r="A2056" s="266"/>
      <c r="B2056" s="267"/>
      <c r="C2056" s="267"/>
      <c r="D2056" s="267"/>
      <c r="E2056" s="267"/>
      <c r="F2056" s="267" t="s">
        <v>1279</v>
      </c>
      <c r="G2056" s="267"/>
      <c r="H2056" s="267"/>
      <c r="I2056" s="267"/>
      <c r="J2056" s="53">
        <v>37.956000000000003</v>
      </c>
    </row>
    <row r="2057" spans="1:10" ht="15">
      <c r="A2057" s="29" t="s">
        <v>1020</v>
      </c>
      <c r="B2057" s="9" t="s">
        <v>31</v>
      </c>
      <c r="C2057" s="8" t="s">
        <v>83</v>
      </c>
      <c r="D2057" s="8" t="s">
        <v>1021</v>
      </c>
      <c r="E2057" s="9" t="s">
        <v>1022</v>
      </c>
      <c r="F2057" s="9" t="s">
        <v>1023</v>
      </c>
      <c r="G2057" s="9" t="s">
        <v>1024</v>
      </c>
      <c r="H2057" s="9"/>
      <c r="I2057" s="9"/>
      <c r="J2057" s="30" t="s">
        <v>1025</v>
      </c>
    </row>
    <row r="2058" spans="1:10" ht="28.5">
      <c r="A2058" s="33" t="s">
        <v>23</v>
      </c>
      <c r="B2058" s="17" t="s">
        <v>1280</v>
      </c>
      <c r="C2058" s="18" t="s">
        <v>73</v>
      </c>
      <c r="D2058" s="18" t="s">
        <v>1281</v>
      </c>
      <c r="E2058" s="20">
        <v>1</v>
      </c>
      <c r="F2058" s="19" t="s">
        <v>1282</v>
      </c>
      <c r="G2058" s="275" t="s">
        <v>1283</v>
      </c>
      <c r="H2058" s="275"/>
      <c r="I2058" s="276"/>
      <c r="J2058" s="100" t="s">
        <v>1283</v>
      </c>
    </row>
    <row r="2059" spans="1:10">
      <c r="A2059" s="33" t="s">
        <v>23</v>
      </c>
      <c r="B2059" s="17" t="s">
        <v>1287</v>
      </c>
      <c r="C2059" s="18" t="s">
        <v>73</v>
      </c>
      <c r="D2059" s="18" t="s">
        <v>1288</v>
      </c>
      <c r="E2059" s="20">
        <v>1</v>
      </c>
      <c r="F2059" s="19" t="s">
        <v>1282</v>
      </c>
      <c r="G2059" s="275" t="s">
        <v>1289</v>
      </c>
      <c r="H2059" s="275"/>
      <c r="I2059" s="276"/>
      <c r="J2059" s="100" t="s">
        <v>1289</v>
      </c>
    </row>
    <row r="2060" spans="1:10" ht="15">
      <c r="A2060" s="266"/>
      <c r="B2060" s="267"/>
      <c r="C2060" s="267"/>
      <c r="D2060" s="267"/>
      <c r="E2060" s="267"/>
      <c r="F2060" s="267" t="s">
        <v>1059</v>
      </c>
      <c r="G2060" s="267"/>
      <c r="H2060" s="267"/>
      <c r="I2060" s="267"/>
      <c r="J2060" s="53">
        <v>54.98</v>
      </c>
    </row>
    <row r="2061" spans="1:10" ht="34.5" customHeight="1">
      <c r="A2061" s="35"/>
      <c r="B2061" s="166"/>
      <c r="C2061" s="166"/>
      <c r="D2061" s="166"/>
      <c r="E2061" s="166" t="s">
        <v>90</v>
      </c>
      <c r="F2061" s="167">
        <v>43.12</v>
      </c>
      <c r="G2061" s="166" t="s">
        <v>91</v>
      </c>
      <c r="H2061" s="167">
        <v>0</v>
      </c>
      <c r="I2061" s="166" t="s">
        <v>92</v>
      </c>
      <c r="J2061" s="36">
        <v>43.122300000000003</v>
      </c>
    </row>
    <row r="2062" spans="1:10">
      <c r="A2062" s="35"/>
      <c r="B2062" s="166"/>
      <c r="C2062" s="166"/>
      <c r="D2062" s="166"/>
      <c r="E2062" s="166" t="s">
        <v>93</v>
      </c>
      <c r="F2062" s="167">
        <v>20.88</v>
      </c>
      <c r="G2062" s="166"/>
      <c r="H2062" s="265" t="s">
        <v>94</v>
      </c>
      <c r="I2062" s="265"/>
      <c r="J2062" s="36">
        <v>113.82</v>
      </c>
    </row>
    <row r="2063" spans="1:10" ht="34.5" customHeight="1" thickBot="1">
      <c r="A2063" s="111"/>
      <c r="B2063" s="168"/>
      <c r="C2063" s="168"/>
      <c r="D2063" s="168"/>
      <c r="E2063" s="168"/>
      <c r="F2063" s="168"/>
      <c r="G2063" s="168" t="s">
        <v>1253</v>
      </c>
      <c r="H2063" s="169" t="s">
        <v>2190</v>
      </c>
      <c r="I2063" s="168" t="s">
        <v>1255</v>
      </c>
      <c r="J2063" s="116">
        <v>2276.4</v>
      </c>
    </row>
    <row r="2064" spans="1:10" ht="34.5" customHeight="1" thickTop="1">
      <c r="A2064" s="37"/>
      <c r="B2064" s="22"/>
      <c r="C2064" s="22"/>
      <c r="D2064" s="22"/>
      <c r="E2064" s="22"/>
      <c r="F2064" s="22"/>
      <c r="G2064" s="22"/>
      <c r="H2064" s="22"/>
      <c r="I2064" s="22"/>
      <c r="J2064" s="38"/>
    </row>
    <row r="2065" spans="1:10" ht="15">
      <c r="A2065" s="29" t="s">
        <v>2717</v>
      </c>
      <c r="B2065" s="9" t="s">
        <v>31</v>
      </c>
      <c r="C2065" s="8" t="s">
        <v>83</v>
      </c>
      <c r="D2065" s="8" t="s">
        <v>32</v>
      </c>
      <c r="E2065" s="271" t="s">
        <v>33</v>
      </c>
      <c r="F2065" s="271"/>
      <c r="G2065" s="10" t="s">
        <v>84</v>
      </c>
      <c r="H2065" s="9" t="s">
        <v>85</v>
      </c>
      <c r="I2065" s="9" t="s">
        <v>86</v>
      </c>
      <c r="J2065" s="30" t="s">
        <v>87</v>
      </c>
    </row>
    <row r="2066" spans="1:10" ht="28.5">
      <c r="A2066" s="31" t="s">
        <v>23</v>
      </c>
      <c r="B2066" s="12" t="s">
        <v>2718</v>
      </c>
      <c r="C2066" s="13" t="s">
        <v>73</v>
      </c>
      <c r="D2066" s="13" t="s">
        <v>2719</v>
      </c>
      <c r="E2066" s="272" t="s">
        <v>34</v>
      </c>
      <c r="F2066" s="272"/>
      <c r="G2066" s="14" t="s">
        <v>20</v>
      </c>
      <c r="H2066" s="15">
        <v>1</v>
      </c>
      <c r="I2066" s="16">
        <v>126.58</v>
      </c>
      <c r="J2066" s="32">
        <v>126.58</v>
      </c>
    </row>
    <row r="2067" spans="1:10" ht="15">
      <c r="A2067" s="266"/>
      <c r="B2067" s="267"/>
      <c r="C2067" s="267"/>
      <c r="D2067" s="267"/>
      <c r="E2067" s="267"/>
      <c r="F2067" s="267" t="s">
        <v>1017</v>
      </c>
      <c r="G2067" s="267"/>
      <c r="H2067" s="267"/>
      <c r="I2067" s="267"/>
      <c r="J2067" s="53">
        <v>0</v>
      </c>
    </row>
    <row r="2068" spans="1:10" ht="15">
      <c r="A2068" s="266"/>
      <c r="B2068" s="267"/>
      <c r="C2068" s="267"/>
      <c r="D2068" s="267"/>
      <c r="E2068" s="267"/>
      <c r="F2068" s="267" t="s">
        <v>1018</v>
      </c>
      <c r="G2068" s="267"/>
      <c r="H2068" s="267"/>
      <c r="I2068" s="267"/>
      <c r="J2068" s="53">
        <v>1</v>
      </c>
    </row>
    <row r="2069" spans="1:10" ht="15">
      <c r="A2069" s="266"/>
      <c r="B2069" s="267"/>
      <c r="C2069" s="267"/>
      <c r="D2069" s="267"/>
      <c r="E2069" s="267"/>
      <c r="F2069" s="267" t="s">
        <v>1019</v>
      </c>
      <c r="G2069" s="267"/>
      <c r="H2069" s="267"/>
      <c r="I2069" s="267"/>
      <c r="J2069" s="53">
        <v>0</v>
      </c>
    </row>
    <row r="2070" spans="1:10" ht="15">
      <c r="A2070" s="29" t="s">
        <v>1274</v>
      </c>
      <c r="B2070" s="9" t="s">
        <v>31</v>
      </c>
      <c r="C2070" s="8" t="s">
        <v>83</v>
      </c>
      <c r="D2070" s="8" t="s">
        <v>1275</v>
      </c>
      <c r="E2070" s="9" t="s">
        <v>1022</v>
      </c>
      <c r="F2070" s="9" t="s">
        <v>1023</v>
      </c>
      <c r="G2070" s="9" t="s">
        <v>1024</v>
      </c>
      <c r="H2070" s="9"/>
      <c r="I2070" s="9"/>
      <c r="J2070" s="30" t="s">
        <v>1025</v>
      </c>
    </row>
    <row r="2071" spans="1:10" ht="51.75" customHeight="1">
      <c r="A2071" s="39" t="s">
        <v>96</v>
      </c>
      <c r="B2071" s="23" t="s">
        <v>1836</v>
      </c>
      <c r="C2071" s="24" t="s">
        <v>73</v>
      </c>
      <c r="D2071" s="24" t="s">
        <v>1837</v>
      </c>
      <c r="E2071" s="26">
        <v>5.0000000000000001E-3</v>
      </c>
      <c r="F2071" s="25" t="s">
        <v>1690</v>
      </c>
      <c r="G2071" s="273" t="s">
        <v>3048</v>
      </c>
      <c r="H2071" s="273"/>
      <c r="I2071" s="274"/>
      <c r="J2071" s="118" t="s">
        <v>2410</v>
      </c>
    </row>
    <row r="2072" spans="1:10" ht="34.5" customHeight="1">
      <c r="A2072" s="39" t="s">
        <v>96</v>
      </c>
      <c r="B2072" s="23" t="s">
        <v>1833</v>
      </c>
      <c r="C2072" s="24" t="s">
        <v>73</v>
      </c>
      <c r="D2072" s="24" t="s">
        <v>1834</v>
      </c>
      <c r="E2072" s="26">
        <v>1.2E-2</v>
      </c>
      <c r="F2072" s="25" t="s">
        <v>1048</v>
      </c>
      <c r="G2072" s="273" t="s">
        <v>3047</v>
      </c>
      <c r="H2072" s="273"/>
      <c r="I2072" s="274"/>
      <c r="J2072" s="118" t="s">
        <v>3155</v>
      </c>
    </row>
    <row r="2073" spans="1:10" ht="57">
      <c r="A2073" s="39" t="s">
        <v>96</v>
      </c>
      <c r="B2073" s="23" t="s">
        <v>3156</v>
      </c>
      <c r="C2073" s="24" t="s">
        <v>73</v>
      </c>
      <c r="D2073" s="24" t="s">
        <v>3157</v>
      </c>
      <c r="E2073" s="26">
        <v>1</v>
      </c>
      <c r="F2073" s="25" t="s">
        <v>20</v>
      </c>
      <c r="G2073" s="273" t="s">
        <v>3158</v>
      </c>
      <c r="H2073" s="273"/>
      <c r="I2073" s="274"/>
      <c r="J2073" s="118" t="s">
        <v>3158</v>
      </c>
    </row>
    <row r="2074" spans="1:10" ht="34.5" customHeight="1">
      <c r="A2074" s="266"/>
      <c r="B2074" s="267"/>
      <c r="C2074" s="267"/>
      <c r="D2074" s="267"/>
      <c r="E2074" s="267"/>
      <c r="F2074" s="267" t="s">
        <v>1279</v>
      </c>
      <c r="G2074" s="267"/>
      <c r="H2074" s="267"/>
      <c r="I2074" s="267"/>
      <c r="J2074" s="53">
        <v>71.5976</v>
      </c>
    </row>
    <row r="2075" spans="1:10" ht="15">
      <c r="A2075" s="29" t="s">
        <v>1020</v>
      </c>
      <c r="B2075" s="9" t="s">
        <v>31</v>
      </c>
      <c r="C2075" s="8" t="s">
        <v>83</v>
      </c>
      <c r="D2075" s="8" t="s">
        <v>1021</v>
      </c>
      <c r="E2075" s="9" t="s">
        <v>1022</v>
      </c>
      <c r="F2075" s="9" t="s">
        <v>1023</v>
      </c>
      <c r="G2075" s="9" t="s">
        <v>1024</v>
      </c>
      <c r="H2075" s="9"/>
      <c r="I2075" s="9"/>
      <c r="J2075" s="30" t="s">
        <v>1025</v>
      </c>
    </row>
    <row r="2076" spans="1:10" ht="28.5">
      <c r="A2076" s="33" t="s">
        <v>23</v>
      </c>
      <c r="B2076" s="17" t="s">
        <v>1280</v>
      </c>
      <c r="C2076" s="18" t="s">
        <v>73</v>
      </c>
      <c r="D2076" s="18" t="s">
        <v>1281</v>
      </c>
      <c r="E2076" s="20">
        <v>1</v>
      </c>
      <c r="F2076" s="19" t="s">
        <v>1282</v>
      </c>
      <c r="G2076" s="275" t="s">
        <v>1283</v>
      </c>
      <c r="H2076" s="275"/>
      <c r="I2076" s="276"/>
      <c r="J2076" s="100" t="s">
        <v>1283</v>
      </c>
    </row>
    <row r="2077" spans="1:10">
      <c r="A2077" s="33" t="s">
        <v>23</v>
      </c>
      <c r="B2077" s="17" t="s">
        <v>1287</v>
      </c>
      <c r="C2077" s="18" t="s">
        <v>73</v>
      </c>
      <c r="D2077" s="18" t="s">
        <v>1288</v>
      </c>
      <c r="E2077" s="20">
        <v>1</v>
      </c>
      <c r="F2077" s="19" t="s">
        <v>1282</v>
      </c>
      <c r="G2077" s="275" t="s">
        <v>1289</v>
      </c>
      <c r="H2077" s="275"/>
      <c r="I2077" s="276"/>
      <c r="J2077" s="100" t="s">
        <v>1289</v>
      </c>
    </row>
    <row r="2078" spans="1:10" ht="15">
      <c r="A2078" s="266"/>
      <c r="B2078" s="267"/>
      <c r="C2078" s="267"/>
      <c r="D2078" s="267"/>
      <c r="E2078" s="267"/>
      <c r="F2078" s="267" t="s">
        <v>1059</v>
      </c>
      <c r="G2078" s="267"/>
      <c r="H2078" s="267"/>
      <c r="I2078" s="267"/>
      <c r="J2078" s="53">
        <v>54.98</v>
      </c>
    </row>
    <row r="2079" spans="1:10">
      <c r="A2079" s="35"/>
      <c r="B2079" s="166"/>
      <c r="C2079" s="166"/>
      <c r="D2079" s="166"/>
      <c r="E2079" s="166" t="s">
        <v>90</v>
      </c>
      <c r="F2079" s="167">
        <v>43.12</v>
      </c>
      <c r="G2079" s="166" t="s">
        <v>91</v>
      </c>
      <c r="H2079" s="167">
        <v>0</v>
      </c>
      <c r="I2079" s="166" t="s">
        <v>92</v>
      </c>
      <c r="J2079" s="36">
        <v>43.122300000000003</v>
      </c>
    </row>
    <row r="2080" spans="1:10">
      <c r="A2080" s="35"/>
      <c r="B2080" s="166"/>
      <c r="C2080" s="166"/>
      <c r="D2080" s="166"/>
      <c r="E2080" s="166" t="s">
        <v>93</v>
      </c>
      <c r="F2080" s="167">
        <v>28.44</v>
      </c>
      <c r="G2080" s="166"/>
      <c r="H2080" s="265" t="s">
        <v>94</v>
      </c>
      <c r="I2080" s="265"/>
      <c r="J2080" s="36">
        <v>155.02000000000001</v>
      </c>
    </row>
    <row r="2081" spans="1:10" ht="15.75" thickBot="1">
      <c r="A2081" s="111"/>
      <c r="B2081" s="168"/>
      <c r="C2081" s="168"/>
      <c r="D2081" s="168"/>
      <c r="E2081" s="168"/>
      <c r="F2081" s="168"/>
      <c r="G2081" s="168" t="s">
        <v>1253</v>
      </c>
      <c r="H2081" s="169" t="s">
        <v>1991</v>
      </c>
      <c r="I2081" s="168" t="s">
        <v>1255</v>
      </c>
      <c r="J2081" s="116">
        <v>1705.22</v>
      </c>
    </row>
    <row r="2082" spans="1:10" ht="34.5" customHeight="1" thickTop="1">
      <c r="A2082" s="37"/>
      <c r="B2082" s="22"/>
      <c r="C2082" s="22"/>
      <c r="D2082" s="22"/>
      <c r="E2082" s="22"/>
      <c r="F2082" s="22"/>
      <c r="G2082" s="22"/>
      <c r="H2082" s="22"/>
      <c r="I2082" s="22"/>
      <c r="J2082" s="38"/>
    </row>
    <row r="2083" spans="1:10" ht="34.5" customHeight="1">
      <c r="A2083" s="29" t="s">
        <v>2720</v>
      </c>
      <c r="B2083" s="9" t="s">
        <v>31</v>
      </c>
      <c r="C2083" s="8" t="s">
        <v>83</v>
      </c>
      <c r="D2083" s="8" t="s">
        <v>32</v>
      </c>
      <c r="E2083" s="271" t="s">
        <v>33</v>
      </c>
      <c r="F2083" s="271"/>
      <c r="G2083" s="10" t="s">
        <v>84</v>
      </c>
      <c r="H2083" s="9" t="s">
        <v>85</v>
      </c>
      <c r="I2083" s="9" t="s">
        <v>86</v>
      </c>
      <c r="J2083" s="30" t="s">
        <v>87</v>
      </c>
    </row>
    <row r="2084" spans="1:10">
      <c r="A2084" s="31" t="s">
        <v>23</v>
      </c>
      <c r="B2084" s="12" t="s">
        <v>2721</v>
      </c>
      <c r="C2084" s="13" t="s">
        <v>73</v>
      </c>
      <c r="D2084" s="13" t="s">
        <v>2722</v>
      </c>
      <c r="E2084" s="272" t="s">
        <v>34</v>
      </c>
      <c r="F2084" s="272"/>
      <c r="G2084" s="14" t="s">
        <v>20</v>
      </c>
      <c r="H2084" s="15">
        <v>1</v>
      </c>
      <c r="I2084" s="16">
        <v>42.21</v>
      </c>
      <c r="J2084" s="32">
        <v>42.21</v>
      </c>
    </row>
    <row r="2085" spans="1:10" ht="15">
      <c r="A2085" s="266"/>
      <c r="B2085" s="267"/>
      <c r="C2085" s="267"/>
      <c r="D2085" s="267"/>
      <c r="E2085" s="267"/>
      <c r="F2085" s="267" t="s">
        <v>1017</v>
      </c>
      <c r="G2085" s="267"/>
      <c r="H2085" s="267"/>
      <c r="I2085" s="267"/>
      <c r="J2085" s="53">
        <v>0</v>
      </c>
    </row>
    <row r="2086" spans="1:10" ht="15">
      <c r="A2086" s="266"/>
      <c r="B2086" s="267"/>
      <c r="C2086" s="267"/>
      <c r="D2086" s="267"/>
      <c r="E2086" s="267"/>
      <c r="F2086" s="267" t="s">
        <v>1018</v>
      </c>
      <c r="G2086" s="267"/>
      <c r="H2086" s="267"/>
      <c r="I2086" s="267"/>
      <c r="J2086" s="53">
        <v>1</v>
      </c>
    </row>
    <row r="2087" spans="1:10" ht="15">
      <c r="A2087" s="266"/>
      <c r="B2087" s="267"/>
      <c r="C2087" s="267"/>
      <c r="D2087" s="267"/>
      <c r="E2087" s="267"/>
      <c r="F2087" s="267" t="s">
        <v>1019</v>
      </c>
      <c r="G2087" s="267"/>
      <c r="H2087" s="267"/>
      <c r="I2087" s="267"/>
      <c r="J2087" s="53">
        <v>0</v>
      </c>
    </row>
    <row r="2088" spans="1:10" ht="15">
      <c r="A2088" s="29" t="s">
        <v>1274</v>
      </c>
      <c r="B2088" s="9" t="s">
        <v>31</v>
      </c>
      <c r="C2088" s="8" t="s">
        <v>83</v>
      </c>
      <c r="D2088" s="8" t="s">
        <v>1275</v>
      </c>
      <c r="E2088" s="9" t="s">
        <v>1022</v>
      </c>
      <c r="F2088" s="9" t="s">
        <v>1023</v>
      </c>
      <c r="G2088" s="9" t="s">
        <v>1024</v>
      </c>
      <c r="H2088" s="9"/>
      <c r="I2088" s="9"/>
      <c r="J2088" s="30" t="s">
        <v>1025</v>
      </c>
    </row>
    <row r="2089" spans="1:10" ht="42.75">
      <c r="A2089" s="39" t="s">
        <v>96</v>
      </c>
      <c r="B2089" s="23" t="s">
        <v>3159</v>
      </c>
      <c r="C2089" s="24" t="s">
        <v>73</v>
      </c>
      <c r="D2089" s="24" t="s">
        <v>3160</v>
      </c>
      <c r="E2089" s="26">
        <v>1</v>
      </c>
      <c r="F2089" s="25" t="s">
        <v>20</v>
      </c>
      <c r="G2089" s="273" t="s">
        <v>3161</v>
      </c>
      <c r="H2089" s="273"/>
      <c r="I2089" s="274"/>
      <c r="J2089" s="118" t="s">
        <v>3161</v>
      </c>
    </row>
    <row r="2090" spans="1:10" ht="28.5">
      <c r="A2090" s="39" t="s">
        <v>96</v>
      </c>
      <c r="B2090" s="23" t="s">
        <v>1836</v>
      </c>
      <c r="C2090" s="24" t="s">
        <v>73</v>
      </c>
      <c r="D2090" s="24" t="s">
        <v>1837</v>
      </c>
      <c r="E2090" s="26">
        <v>3.0000000000000001E-3</v>
      </c>
      <c r="F2090" s="25" t="s">
        <v>1690</v>
      </c>
      <c r="G2090" s="273" t="s">
        <v>3048</v>
      </c>
      <c r="H2090" s="273"/>
      <c r="I2090" s="274"/>
      <c r="J2090" s="118" t="s">
        <v>3052</v>
      </c>
    </row>
    <row r="2091" spans="1:10" ht="34.5" customHeight="1">
      <c r="A2091" s="39" t="s">
        <v>96</v>
      </c>
      <c r="B2091" s="23" t="s">
        <v>1833</v>
      </c>
      <c r="C2091" s="24" t="s">
        <v>73</v>
      </c>
      <c r="D2091" s="24" t="s">
        <v>1834</v>
      </c>
      <c r="E2091" s="26">
        <v>0.01</v>
      </c>
      <c r="F2091" s="25" t="s">
        <v>1048</v>
      </c>
      <c r="G2091" s="273" t="s">
        <v>3047</v>
      </c>
      <c r="H2091" s="273"/>
      <c r="I2091" s="274"/>
      <c r="J2091" s="118" t="s">
        <v>3151</v>
      </c>
    </row>
    <row r="2092" spans="1:10" ht="34.5" customHeight="1">
      <c r="A2092" s="266"/>
      <c r="B2092" s="267"/>
      <c r="C2092" s="267"/>
      <c r="D2092" s="267"/>
      <c r="E2092" s="267"/>
      <c r="F2092" s="267" t="s">
        <v>1279</v>
      </c>
      <c r="G2092" s="267"/>
      <c r="H2092" s="267"/>
      <c r="I2092" s="267"/>
      <c r="J2092" s="53">
        <v>14.715999999999999</v>
      </c>
    </row>
    <row r="2093" spans="1:10" ht="15">
      <c r="A2093" s="29" t="s">
        <v>1020</v>
      </c>
      <c r="B2093" s="9" t="s">
        <v>31</v>
      </c>
      <c r="C2093" s="8" t="s">
        <v>83</v>
      </c>
      <c r="D2093" s="8" t="s">
        <v>1021</v>
      </c>
      <c r="E2093" s="9" t="s">
        <v>1022</v>
      </c>
      <c r="F2093" s="9" t="s">
        <v>1023</v>
      </c>
      <c r="G2093" s="9" t="s">
        <v>1024</v>
      </c>
      <c r="H2093" s="9"/>
      <c r="I2093" s="9"/>
      <c r="J2093" s="30" t="s">
        <v>1025</v>
      </c>
    </row>
    <row r="2094" spans="1:10">
      <c r="A2094" s="33" t="s">
        <v>23</v>
      </c>
      <c r="B2094" s="17" t="s">
        <v>1287</v>
      </c>
      <c r="C2094" s="18" t="s">
        <v>73</v>
      </c>
      <c r="D2094" s="18" t="s">
        <v>1288</v>
      </c>
      <c r="E2094" s="20">
        <v>0.5</v>
      </c>
      <c r="F2094" s="19" t="s">
        <v>1282</v>
      </c>
      <c r="G2094" s="275" t="s">
        <v>1289</v>
      </c>
      <c r="H2094" s="275"/>
      <c r="I2094" s="276"/>
      <c r="J2094" s="100" t="s">
        <v>2436</v>
      </c>
    </row>
    <row r="2095" spans="1:10" ht="28.5">
      <c r="A2095" s="33" t="s">
        <v>23</v>
      </c>
      <c r="B2095" s="17" t="s">
        <v>1280</v>
      </c>
      <c r="C2095" s="18" t="s">
        <v>73</v>
      </c>
      <c r="D2095" s="18" t="s">
        <v>1281</v>
      </c>
      <c r="E2095" s="20">
        <v>0.5</v>
      </c>
      <c r="F2095" s="19" t="s">
        <v>1282</v>
      </c>
      <c r="G2095" s="275" t="s">
        <v>1283</v>
      </c>
      <c r="H2095" s="275"/>
      <c r="I2095" s="276"/>
      <c r="J2095" s="100" t="s">
        <v>3162</v>
      </c>
    </row>
    <row r="2096" spans="1:10" ht="15">
      <c r="A2096" s="266"/>
      <c r="B2096" s="267"/>
      <c r="C2096" s="267"/>
      <c r="D2096" s="267"/>
      <c r="E2096" s="267"/>
      <c r="F2096" s="267" t="s">
        <v>1059</v>
      </c>
      <c r="G2096" s="267"/>
      <c r="H2096" s="267"/>
      <c r="I2096" s="267"/>
      <c r="J2096" s="53">
        <v>27.49</v>
      </c>
    </row>
    <row r="2097" spans="1:10">
      <c r="A2097" s="35"/>
      <c r="B2097" s="166"/>
      <c r="C2097" s="166"/>
      <c r="D2097" s="166"/>
      <c r="E2097" s="166" t="s">
        <v>90</v>
      </c>
      <c r="F2097" s="167">
        <v>21.56</v>
      </c>
      <c r="G2097" s="166" t="s">
        <v>91</v>
      </c>
      <c r="H2097" s="167">
        <v>0</v>
      </c>
      <c r="I2097" s="166" t="s">
        <v>92</v>
      </c>
      <c r="J2097" s="36">
        <v>21.561150000000001</v>
      </c>
    </row>
    <row r="2098" spans="1:10">
      <c r="A2098" s="35"/>
      <c r="B2098" s="166"/>
      <c r="C2098" s="166"/>
      <c r="D2098" s="166"/>
      <c r="E2098" s="166" t="s">
        <v>93</v>
      </c>
      <c r="F2098" s="167">
        <v>9.48</v>
      </c>
      <c r="G2098" s="166"/>
      <c r="H2098" s="265" t="s">
        <v>94</v>
      </c>
      <c r="I2098" s="265"/>
      <c r="J2098" s="36">
        <v>51.69</v>
      </c>
    </row>
    <row r="2099" spans="1:10" ht="15.75" thickBot="1">
      <c r="A2099" s="111"/>
      <c r="B2099" s="168"/>
      <c r="C2099" s="168"/>
      <c r="D2099" s="168"/>
      <c r="E2099" s="168"/>
      <c r="F2099" s="168"/>
      <c r="G2099" s="168" t="s">
        <v>1253</v>
      </c>
      <c r="H2099" s="169" t="s">
        <v>1620</v>
      </c>
      <c r="I2099" s="168" t="s">
        <v>1255</v>
      </c>
      <c r="J2099" s="116">
        <v>775.35</v>
      </c>
    </row>
    <row r="2100" spans="1:10" ht="34.5" customHeight="1" thickTop="1">
      <c r="A2100" s="37"/>
      <c r="B2100" s="22"/>
      <c r="C2100" s="22"/>
      <c r="D2100" s="22"/>
      <c r="E2100" s="22"/>
      <c r="F2100" s="22"/>
      <c r="G2100" s="22"/>
      <c r="H2100" s="22"/>
      <c r="I2100" s="22"/>
      <c r="J2100" s="38"/>
    </row>
    <row r="2101" spans="1:10" ht="34.5" customHeight="1">
      <c r="A2101" s="29" t="s">
        <v>2723</v>
      </c>
      <c r="B2101" s="9" t="s">
        <v>31</v>
      </c>
      <c r="C2101" s="8" t="s">
        <v>83</v>
      </c>
      <c r="D2101" s="8" t="s">
        <v>32</v>
      </c>
      <c r="E2101" s="271" t="s">
        <v>33</v>
      </c>
      <c r="F2101" s="271"/>
      <c r="G2101" s="10" t="s">
        <v>84</v>
      </c>
      <c r="H2101" s="9" t="s">
        <v>85</v>
      </c>
      <c r="I2101" s="9" t="s">
        <v>86</v>
      </c>
      <c r="J2101" s="30" t="s">
        <v>87</v>
      </c>
    </row>
    <row r="2102" spans="1:10">
      <c r="A2102" s="31" t="s">
        <v>23</v>
      </c>
      <c r="B2102" s="12" t="s">
        <v>2724</v>
      </c>
      <c r="C2102" s="13" t="s">
        <v>73</v>
      </c>
      <c r="D2102" s="13" t="s">
        <v>2725</v>
      </c>
      <c r="E2102" s="272" t="s">
        <v>34</v>
      </c>
      <c r="F2102" s="272"/>
      <c r="G2102" s="14" t="s">
        <v>20</v>
      </c>
      <c r="H2102" s="15">
        <v>1</v>
      </c>
      <c r="I2102" s="16">
        <v>37.56</v>
      </c>
      <c r="J2102" s="32">
        <v>37.56</v>
      </c>
    </row>
    <row r="2103" spans="1:10" ht="15">
      <c r="A2103" s="266"/>
      <c r="B2103" s="267"/>
      <c r="C2103" s="267"/>
      <c r="D2103" s="267"/>
      <c r="E2103" s="267"/>
      <c r="F2103" s="267" t="s">
        <v>1017</v>
      </c>
      <c r="G2103" s="267"/>
      <c r="H2103" s="267"/>
      <c r="I2103" s="267"/>
      <c r="J2103" s="53">
        <v>0</v>
      </c>
    </row>
    <row r="2104" spans="1:10" ht="15">
      <c r="A2104" s="266"/>
      <c r="B2104" s="267"/>
      <c r="C2104" s="267"/>
      <c r="D2104" s="267"/>
      <c r="E2104" s="267"/>
      <c r="F2104" s="267" t="s">
        <v>1018</v>
      </c>
      <c r="G2104" s="267"/>
      <c r="H2104" s="267"/>
      <c r="I2104" s="267"/>
      <c r="J2104" s="53">
        <v>1</v>
      </c>
    </row>
    <row r="2105" spans="1:10" ht="15">
      <c r="A2105" s="266"/>
      <c r="B2105" s="267"/>
      <c r="C2105" s="267"/>
      <c r="D2105" s="267"/>
      <c r="E2105" s="267"/>
      <c r="F2105" s="267" t="s">
        <v>1019</v>
      </c>
      <c r="G2105" s="267"/>
      <c r="H2105" s="267"/>
      <c r="I2105" s="267"/>
      <c r="J2105" s="53">
        <v>0</v>
      </c>
    </row>
    <row r="2106" spans="1:10" ht="15">
      <c r="A2106" s="29" t="s">
        <v>1274</v>
      </c>
      <c r="B2106" s="9" t="s">
        <v>31</v>
      </c>
      <c r="C2106" s="8" t="s">
        <v>83</v>
      </c>
      <c r="D2106" s="8" t="s">
        <v>1275</v>
      </c>
      <c r="E2106" s="9" t="s">
        <v>1022</v>
      </c>
      <c r="F2106" s="9" t="s">
        <v>1023</v>
      </c>
      <c r="G2106" s="9" t="s">
        <v>1024</v>
      </c>
      <c r="H2106" s="9"/>
      <c r="I2106" s="9"/>
      <c r="J2106" s="30" t="s">
        <v>1025</v>
      </c>
    </row>
    <row r="2107" spans="1:10" ht="28.5">
      <c r="A2107" s="39" t="s">
        <v>96</v>
      </c>
      <c r="B2107" s="23" t="s">
        <v>1833</v>
      </c>
      <c r="C2107" s="24" t="s">
        <v>73</v>
      </c>
      <c r="D2107" s="24" t="s">
        <v>1834</v>
      </c>
      <c r="E2107" s="26">
        <v>0.01</v>
      </c>
      <c r="F2107" s="25" t="s">
        <v>1048</v>
      </c>
      <c r="G2107" s="273" t="s">
        <v>3047</v>
      </c>
      <c r="H2107" s="273"/>
      <c r="I2107" s="274"/>
      <c r="J2107" s="118" t="s">
        <v>3151</v>
      </c>
    </row>
    <row r="2108" spans="1:10" ht="42.75">
      <c r="A2108" s="39" t="s">
        <v>96</v>
      </c>
      <c r="B2108" s="23" t="s">
        <v>3163</v>
      </c>
      <c r="C2108" s="24" t="s">
        <v>73</v>
      </c>
      <c r="D2108" s="24" t="s">
        <v>3164</v>
      </c>
      <c r="E2108" s="26">
        <v>1</v>
      </c>
      <c r="F2108" s="25" t="s">
        <v>20</v>
      </c>
      <c r="G2108" s="273" t="s">
        <v>3165</v>
      </c>
      <c r="H2108" s="273"/>
      <c r="I2108" s="274"/>
      <c r="J2108" s="118" t="s">
        <v>3165</v>
      </c>
    </row>
    <row r="2109" spans="1:10" ht="17.25" customHeight="1">
      <c r="A2109" s="39" t="s">
        <v>96</v>
      </c>
      <c r="B2109" s="23" t="s">
        <v>1836</v>
      </c>
      <c r="C2109" s="24" t="s">
        <v>73</v>
      </c>
      <c r="D2109" s="24" t="s">
        <v>1837</v>
      </c>
      <c r="E2109" s="26">
        <v>3.0000000000000001E-3</v>
      </c>
      <c r="F2109" s="25" t="s">
        <v>1690</v>
      </c>
      <c r="G2109" s="273" t="s">
        <v>3048</v>
      </c>
      <c r="H2109" s="273"/>
      <c r="I2109" s="274"/>
      <c r="J2109" s="118" t="s">
        <v>3052</v>
      </c>
    </row>
    <row r="2110" spans="1:10" ht="17.25" customHeight="1">
      <c r="A2110" s="266"/>
      <c r="B2110" s="267"/>
      <c r="C2110" s="267"/>
      <c r="D2110" s="267"/>
      <c r="E2110" s="267"/>
      <c r="F2110" s="267" t="s">
        <v>1279</v>
      </c>
      <c r="G2110" s="267"/>
      <c r="H2110" s="267"/>
      <c r="I2110" s="267"/>
      <c r="J2110" s="53">
        <v>15.566000000000001</v>
      </c>
    </row>
    <row r="2111" spans="1:10" ht="17.25" customHeight="1">
      <c r="A2111" s="29" t="s">
        <v>1020</v>
      </c>
      <c r="B2111" s="9" t="s">
        <v>31</v>
      </c>
      <c r="C2111" s="8" t="s">
        <v>83</v>
      </c>
      <c r="D2111" s="8" t="s">
        <v>1021</v>
      </c>
      <c r="E2111" s="9" t="s">
        <v>1022</v>
      </c>
      <c r="F2111" s="9" t="s">
        <v>1023</v>
      </c>
      <c r="G2111" s="9" t="s">
        <v>1024</v>
      </c>
      <c r="H2111" s="9"/>
      <c r="I2111" s="9"/>
      <c r="J2111" s="30" t="s">
        <v>1025</v>
      </c>
    </row>
    <row r="2112" spans="1:10" ht="28.5">
      <c r="A2112" s="33" t="s">
        <v>23</v>
      </c>
      <c r="B2112" s="17" t="s">
        <v>1280</v>
      </c>
      <c r="C2112" s="18" t="s">
        <v>73</v>
      </c>
      <c r="D2112" s="18" t="s">
        <v>1281</v>
      </c>
      <c r="E2112" s="20">
        <v>0.4</v>
      </c>
      <c r="F2112" s="19" t="s">
        <v>1282</v>
      </c>
      <c r="G2112" s="275" t="s">
        <v>1283</v>
      </c>
      <c r="H2112" s="275"/>
      <c r="I2112" s="276"/>
      <c r="J2112" s="100" t="s">
        <v>3166</v>
      </c>
    </row>
    <row r="2113" spans="1:10">
      <c r="A2113" s="33" t="s">
        <v>23</v>
      </c>
      <c r="B2113" s="17" t="s">
        <v>1287</v>
      </c>
      <c r="C2113" s="18" t="s">
        <v>73</v>
      </c>
      <c r="D2113" s="18" t="s">
        <v>1288</v>
      </c>
      <c r="E2113" s="20">
        <v>0.4</v>
      </c>
      <c r="F2113" s="19" t="s">
        <v>1282</v>
      </c>
      <c r="G2113" s="275" t="s">
        <v>1289</v>
      </c>
      <c r="H2113" s="275"/>
      <c r="I2113" s="276"/>
      <c r="J2113" s="100" t="s">
        <v>3167</v>
      </c>
    </row>
    <row r="2114" spans="1:10" ht="15">
      <c r="A2114" s="266"/>
      <c r="B2114" s="267"/>
      <c r="C2114" s="267"/>
      <c r="D2114" s="267"/>
      <c r="E2114" s="267"/>
      <c r="F2114" s="267" t="s">
        <v>1059</v>
      </c>
      <c r="G2114" s="267"/>
      <c r="H2114" s="267"/>
      <c r="I2114" s="267"/>
      <c r="J2114" s="53">
        <v>21.992000000000001</v>
      </c>
    </row>
    <row r="2115" spans="1:10">
      <c r="A2115" s="35"/>
      <c r="B2115" s="166"/>
      <c r="C2115" s="166"/>
      <c r="D2115" s="166"/>
      <c r="E2115" s="166" t="s">
        <v>90</v>
      </c>
      <c r="F2115" s="167">
        <v>37.56</v>
      </c>
      <c r="G2115" s="166" t="s">
        <v>91</v>
      </c>
      <c r="H2115" s="167">
        <v>-20.309999999999999</v>
      </c>
      <c r="I2115" s="166" t="s">
        <v>92</v>
      </c>
      <c r="J2115" s="36">
        <v>17.248919999999998</v>
      </c>
    </row>
    <row r="2116" spans="1:10">
      <c r="A2116" s="35"/>
      <c r="B2116" s="166"/>
      <c r="C2116" s="166"/>
      <c r="D2116" s="166"/>
      <c r="E2116" s="166" t="s">
        <v>93</v>
      </c>
      <c r="F2116" s="167">
        <v>8.44</v>
      </c>
      <c r="G2116" s="166"/>
      <c r="H2116" s="265" t="s">
        <v>94</v>
      </c>
      <c r="I2116" s="265"/>
      <c r="J2116" s="36">
        <v>46</v>
      </c>
    </row>
    <row r="2117" spans="1:10" ht="15.75" thickBot="1">
      <c r="A2117" s="111"/>
      <c r="B2117" s="168"/>
      <c r="C2117" s="168"/>
      <c r="D2117" s="168"/>
      <c r="E2117" s="168"/>
      <c r="F2117" s="168"/>
      <c r="G2117" s="168" t="s">
        <v>1253</v>
      </c>
      <c r="H2117" s="169" t="s">
        <v>1233</v>
      </c>
      <c r="I2117" s="168" t="s">
        <v>1255</v>
      </c>
      <c r="J2117" s="116">
        <v>1656</v>
      </c>
    </row>
    <row r="2118" spans="1:10" ht="15" thickTop="1">
      <c r="A2118" s="37"/>
      <c r="B2118" s="22"/>
      <c r="C2118" s="22"/>
      <c r="D2118" s="22"/>
      <c r="E2118" s="22"/>
      <c r="F2118" s="22"/>
      <c r="G2118" s="22"/>
      <c r="H2118" s="22"/>
      <c r="I2118" s="22"/>
      <c r="J2118" s="38"/>
    </row>
    <row r="2119" spans="1:10" ht="15">
      <c r="A2119" s="29" t="s">
        <v>2726</v>
      </c>
      <c r="B2119" s="9" t="s">
        <v>31</v>
      </c>
      <c r="C2119" s="8" t="s">
        <v>83</v>
      </c>
      <c r="D2119" s="8" t="s">
        <v>32</v>
      </c>
      <c r="E2119" s="271" t="s">
        <v>33</v>
      </c>
      <c r="F2119" s="271"/>
      <c r="G2119" s="10" t="s">
        <v>84</v>
      </c>
      <c r="H2119" s="9" t="s">
        <v>85</v>
      </c>
      <c r="I2119" s="9" t="s">
        <v>86</v>
      </c>
      <c r="J2119" s="30" t="s">
        <v>87</v>
      </c>
    </row>
    <row r="2120" spans="1:10" ht="28.5">
      <c r="A2120" s="31" t="s">
        <v>23</v>
      </c>
      <c r="B2120" s="12" t="s">
        <v>2727</v>
      </c>
      <c r="C2120" s="13" t="s">
        <v>73</v>
      </c>
      <c r="D2120" s="13" t="s">
        <v>2728</v>
      </c>
      <c r="E2120" s="272" t="s">
        <v>34</v>
      </c>
      <c r="F2120" s="272"/>
      <c r="G2120" s="14" t="s">
        <v>116</v>
      </c>
      <c r="H2120" s="15">
        <v>1</v>
      </c>
      <c r="I2120" s="16">
        <v>138.82</v>
      </c>
      <c r="J2120" s="32">
        <v>138.82</v>
      </c>
    </row>
    <row r="2121" spans="1:10" ht="15">
      <c r="A2121" s="266"/>
      <c r="B2121" s="267"/>
      <c r="C2121" s="267"/>
      <c r="D2121" s="267"/>
      <c r="E2121" s="267"/>
      <c r="F2121" s="267" t="s">
        <v>1017</v>
      </c>
      <c r="G2121" s="267"/>
      <c r="H2121" s="267"/>
      <c r="I2121" s="267"/>
      <c r="J2121" s="53">
        <v>0</v>
      </c>
    </row>
    <row r="2122" spans="1:10" ht="15">
      <c r="A2122" s="266"/>
      <c r="B2122" s="267"/>
      <c r="C2122" s="267"/>
      <c r="D2122" s="267"/>
      <c r="E2122" s="267"/>
      <c r="F2122" s="267" t="s">
        <v>1018</v>
      </c>
      <c r="G2122" s="267"/>
      <c r="H2122" s="267"/>
      <c r="I2122" s="267"/>
      <c r="J2122" s="53">
        <v>1</v>
      </c>
    </row>
    <row r="2123" spans="1:10" ht="15">
      <c r="A2123" s="266"/>
      <c r="B2123" s="267"/>
      <c r="C2123" s="267"/>
      <c r="D2123" s="267"/>
      <c r="E2123" s="267"/>
      <c r="F2123" s="267" t="s">
        <v>1019</v>
      </c>
      <c r="G2123" s="267"/>
      <c r="H2123" s="267"/>
      <c r="I2123" s="267"/>
      <c r="J2123" s="53">
        <v>0</v>
      </c>
    </row>
    <row r="2124" spans="1:10" ht="15">
      <c r="A2124" s="29" t="s">
        <v>1274</v>
      </c>
      <c r="B2124" s="9" t="s">
        <v>31</v>
      </c>
      <c r="C2124" s="8" t="s">
        <v>83</v>
      </c>
      <c r="D2124" s="8" t="s">
        <v>1275</v>
      </c>
      <c r="E2124" s="9" t="s">
        <v>1022</v>
      </c>
      <c r="F2124" s="9" t="s">
        <v>1023</v>
      </c>
      <c r="G2124" s="9" t="s">
        <v>1024</v>
      </c>
      <c r="H2124" s="9"/>
      <c r="I2124" s="9"/>
      <c r="J2124" s="30" t="s">
        <v>1025</v>
      </c>
    </row>
    <row r="2125" spans="1:10" ht="28.5">
      <c r="A2125" s="39" t="s">
        <v>96</v>
      </c>
      <c r="B2125" s="23" t="s">
        <v>3168</v>
      </c>
      <c r="C2125" s="24" t="s">
        <v>73</v>
      </c>
      <c r="D2125" s="24" t="s">
        <v>3169</v>
      </c>
      <c r="E2125" s="26">
        <v>8.4</v>
      </c>
      <c r="F2125" s="25" t="s">
        <v>20</v>
      </c>
      <c r="G2125" s="273" t="s">
        <v>1607</v>
      </c>
      <c r="H2125" s="273"/>
      <c r="I2125" s="274"/>
      <c r="J2125" s="118" t="s">
        <v>2304</v>
      </c>
    </row>
    <row r="2126" spans="1:10" ht="34.5" customHeight="1">
      <c r="A2126" s="39" t="s">
        <v>96</v>
      </c>
      <c r="B2126" s="23" t="s">
        <v>3170</v>
      </c>
      <c r="C2126" s="24" t="s">
        <v>73</v>
      </c>
      <c r="D2126" s="24" t="s">
        <v>3171</v>
      </c>
      <c r="E2126" s="26">
        <v>0.27096769999999998</v>
      </c>
      <c r="F2126" s="25" t="s">
        <v>20</v>
      </c>
      <c r="G2126" s="273" t="s">
        <v>3172</v>
      </c>
      <c r="H2126" s="273"/>
      <c r="I2126" s="274"/>
      <c r="J2126" s="118" t="s">
        <v>3173</v>
      </c>
    </row>
    <row r="2127" spans="1:10" ht="34.5" customHeight="1">
      <c r="A2127" s="266"/>
      <c r="B2127" s="267"/>
      <c r="C2127" s="267"/>
      <c r="D2127" s="267"/>
      <c r="E2127" s="267"/>
      <c r="F2127" s="267" t="s">
        <v>1279</v>
      </c>
      <c r="G2127" s="267"/>
      <c r="H2127" s="267"/>
      <c r="I2127" s="267"/>
      <c r="J2127" s="53">
        <v>12.708399999999999</v>
      </c>
    </row>
    <row r="2128" spans="1:10" ht="15">
      <c r="A2128" s="29" t="s">
        <v>1020</v>
      </c>
      <c r="B2128" s="9" t="s">
        <v>31</v>
      </c>
      <c r="C2128" s="8" t="s">
        <v>83</v>
      </c>
      <c r="D2128" s="8" t="s">
        <v>1021</v>
      </c>
      <c r="E2128" s="9" t="s">
        <v>1022</v>
      </c>
      <c r="F2128" s="9" t="s">
        <v>1023</v>
      </c>
      <c r="G2128" s="9" t="s">
        <v>1024</v>
      </c>
      <c r="H2128" s="9"/>
      <c r="I2128" s="9"/>
      <c r="J2128" s="30" t="s">
        <v>1025</v>
      </c>
    </row>
    <row r="2129" spans="1:10">
      <c r="A2129" s="33" t="s">
        <v>23</v>
      </c>
      <c r="B2129" s="17" t="s">
        <v>1653</v>
      </c>
      <c r="C2129" s="18" t="s">
        <v>73</v>
      </c>
      <c r="D2129" s="18" t="s">
        <v>1654</v>
      </c>
      <c r="E2129" s="20">
        <v>0.73333329999999997</v>
      </c>
      <c r="F2129" s="19" t="s">
        <v>1282</v>
      </c>
      <c r="G2129" s="275" t="s">
        <v>1655</v>
      </c>
      <c r="H2129" s="275"/>
      <c r="I2129" s="276"/>
      <c r="J2129" s="100" t="s">
        <v>3174</v>
      </c>
    </row>
    <row r="2130" spans="1:10">
      <c r="A2130" s="33" t="s">
        <v>23</v>
      </c>
      <c r="B2130" s="17" t="s">
        <v>1657</v>
      </c>
      <c r="C2130" s="18" t="s">
        <v>73</v>
      </c>
      <c r="D2130" s="18" t="s">
        <v>1627</v>
      </c>
      <c r="E2130" s="20">
        <v>0.73333329999999997</v>
      </c>
      <c r="F2130" s="19" t="s">
        <v>1282</v>
      </c>
      <c r="G2130" s="275" t="s">
        <v>1658</v>
      </c>
      <c r="H2130" s="275"/>
      <c r="I2130" s="276"/>
      <c r="J2130" s="100" t="s">
        <v>3175</v>
      </c>
    </row>
    <row r="2131" spans="1:10" ht="42.75">
      <c r="A2131" s="33" t="s">
        <v>23</v>
      </c>
      <c r="B2131" s="17" t="s">
        <v>3176</v>
      </c>
      <c r="C2131" s="18" t="s">
        <v>73</v>
      </c>
      <c r="D2131" s="18" t="s">
        <v>3177</v>
      </c>
      <c r="E2131" s="20">
        <v>1.05</v>
      </c>
      <c r="F2131" s="19" t="s">
        <v>22</v>
      </c>
      <c r="G2131" s="275" t="s">
        <v>3178</v>
      </c>
      <c r="H2131" s="275"/>
      <c r="I2131" s="276"/>
      <c r="J2131" s="100" t="s">
        <v>3179</v>
      </c>
    </row>
    <row r="2132" spans="1:10" ht="15">
      <c r="A2132" s="266"/>
      <c r="B2132" s="267"/>
      <c r="C2132" s="267"/>
      <c r="D2132" s="267"/>
      <c r="E2132" s="267"/>
      <c r="F2132" s="267" t="s">
        <v>1059</v>
      </c>
      <c r="G2132" s="267"/>
      <c r="H2132" s="267"/>
      <c r="I2132" s="267"/>
      <c r="J2132" s="53">
        <v>126.11150000000001</v>
      </c>
    </row>
    <row r="2133" spans="1:10">
      <c r="A2133" s="35"/>
      <c r="B2133" s="166"/>
      <c r="C2133" s="166"/>
      <c r="D2133" s="166"/>
      <c r="E2133" s="166" t="s">
        <v>90</v>
      </c>
      <c r="F2133" s="167">
        <v>31.24</v>
      </c>
      <c r="G2133" s="166" t="s">
        <v>91</v>
      </c>
      <c r="H2133" s="167">
        <v>0</v>
      </c>
      <c r="I2133" s="166" t="s">
        <v>92</v>
      </c>
      <c r="J2133" s="36">
        <v>31.24087857996</v>
      </c>
    </row>
    <row r="2134" spans="1:10">
      <c r="A2134" s="35"/>
      <c r="B2134" s="166"/>
      <c r="C2134" s="166"/>
      <c r="D2134" s="166"/>
      <c r="E2134" s="166" t="s">
        <v>93</v>
      </c>
      <c r="F2134" s="167">
        <v>31.19</v>
      </c>
      <c r="G2134" s="166"/>
      <c r="H2134" s="265" t="s">
        <v>94</v>
      </c>
      <c r="I2134" s="265"/>
      <c r="J2134" s="36">
        <v>170.01</v>
      </c>
    </row>
    <row r="2135" spans="1:10" ht="15.75" thickBot="1">
      <c r="A2135" s="111"/>
      <c r="B2135" s="168"/>
      <c r="C2135" s="168"/>
      <c r="D2135" s="168"/>
      <c r="E2135" s="168"/>
      <c r="F2135" s="168"/>
      <c r="G2135" s="168" t="s">
        <v>1253</v>
      </c>
      <c r="H2135" s="169" t="s">
        <v>3180</v>
      </c>
      <c r="I2135" s="168" t="s">
        <v>1255</v>
      </c>
      <c r="J2135" s="116">
        <v>50152.95</v>
      </c>
    </row>
    <row r="2136" spans="1:10" ht="34.5" customHeight="1" thickTop="1">
      <c r="A2136" s="37"/>
      <c r="B2136" s="22"/>
      <c r="C2136" s="22"/>
      <c r="D2136" s="22"/>
      <c r="E2136" s="22"/>
      <c r="F2136" s="22"/>
      <c r="G2136" s="22"/>
      <c r="H2136" s="22"/>
      <c r="I2136" s="22"/>
      <c r="J2136" s="38"/>
    </row>
    <row r="2137" spans="1:10" ht="34.5" customHeight="1">
      <c r="A2137" s="29" t="s">
        <v>2729</v>
      </c>
      <c r="B2137" s="9" t="s">
        <v>31</v>
      </c>
      <c r="C2137" s="8" t="s">
        <v>83</v>
      </c>
      <c r="D2137" s="8" t="s">
        <v>32</v>
      </c>
      <c r="E2137" s="271" t="s">
        <v>33</v>
      </c>
      <c r="F2137" s="271"/>
      <c r="G2137" s="10" t="s">
        <v>84</v>
      </c>
      <c r="H2137" s="9" t="s">
        <v>85</v>
      </c>
      <c r="I2137" s="9" t="s">
        <v>86</v>
      </c>
      <c r="J2137" s="30" t="s">
        <v>87</v>
      </c>
    </row>
    <row r="2138" spans="1:10" ht="57">
      <c r="A2138" s="31" t="s">
        <v>23</v>
      </c>
      <c r="B2138" s="12" t="s">
        <v>2730</v>
      </c>
      <c r="C2138" s="13" t="s">
        <v>73</v>
      </c>
      <c r="D2138" s="13" t="s">
        <v>2731</v>
      </c>
      <c r="E2138" s="272" t="s">
        <v>34</v>
      </c>
      <c r="F2138" s="272"/>
      <c r="G2138" s="14" t="s">
        <v>116</v>
      </c>
      <c r="H2138" s="15">
        <v>1</v>
      </c>
      <c r="I2138" s="16">
        <v>226.3</v>
      </c>
      <c r="J2138" s="32">
        <v>226.3</v>
      </c>
    </row>
    <row r="2139" spans="1:10" ht="15">
      <c r="A2139" s="266"/>
      <c r="B2139" s="267"/>
      <c r="C2139" s="267"/>
      <c r="D2139" s="267"/>
      <c r="E2139" s="267"/>
      <c r="F2139" s="267" t="s">
        <v>1017</v>
      </c>
      <c r="G2139" s="267"/>
      <c r="H2139" s="267"/>
      <c r="I2139" s="267"/>
      <c r="J2139" s="53">
        <v>0</v>
      </c>
    </row>
    <row r="2140" spans="1:10" ht="15">
      <c r="A2140" s="266"/>
      <c r="B2140" s="267"/>
      <c r="C2140" s="267"/>
      <c r="D2140" s="267"/>
      <c r="E2140" s="267"/>
      <c r="F2140" s="267" t="s">
        <v>1018</v>
      </c>
      <c r="G2140" s="267"/>
      <c r="H2140" s="267"/>
      <c r="I2140" s="267"/>
      <c r="J2140" s="53">
        <v>1</v>
      </c>
    </row>
    <row r="2141" spans="1:10" ht="15">
      <c r="A2141" s="266"/>
      <c r="B2141" s="267"/>
      <c r="C2141" s="267"/>
      <c r="D2141" s="267"/>
      <c r="E2141" s="267"/>
      <c r="F2141" s="267" t="s">
        <v>1019</v>
      </c>
      <c r="G2141" s="267"/>
      <c r="H2141" s="267"/>
      <c r="I2141" s="267"/>
      <c r="J2141" s="53">
        <v>0</v>
      </c>
    </row>
    <row r="2142" spans="1:10" ht="15">
      <c r="A2142" s="29" t="s">
        <v>1274</v>
      </c>
      <c r="B2142" s="9" t="s">
        <v>31</v>
      </c>
      <c r="C2142" s="8" t="s">
        <v>83</v>
      </c>
      <c r="D2142" s="8" t="s">
        <v>1275</v>
      </c>
      <c r="E2142" s="9" t="s">
        <v>1022</v>
      </c>
      <c r="F2142" s="9" t="s">
        <v>1023</v>
      </c>
      <c r="G2142" s="9" t="s">
        <v>1024</v>
      </c>
      <c r="H2142" s="9"/>
      <c r="I2142" s="9"/>
      <c r="J2142" s="30" t="s">
        <v>1025</v>
      </c>
    </row>
    <row r="2143" spans="1:10" ht="42.75">
      <c r="A2143" s="39" t="s">
        <v>96</v>
      </c>
      <c r="B2143" s="23" t="s">
        <v>3181</v>
      </c>
      <c r="C2143" s="24" t="s">
        <v>73</v>
      </c>
      <c r="D2143" s="24" t="s">
        <v>3182</v>
      </c>
      <c r="E2143" s="26">
        <v>1</v>
      </c>
      <c r="F2143" s="25" t="s">
        <v>116</v>
      </c>
      <c r="G2143" s="273" t="s">
        <v>3183</v>
      </c>
      <c r="H2143" s="273"/>
      <c r="I2143" s="274"/>
      <c r="J2143" s="118" t="s">
        <v>3183</v>
      </c>
    </row>
    <row r="2144" spans="1:10" ht="15">
      <c r="A2144" s="266"/>
      <c r="B2144" s="267"/>
      <c r="C2144" s="267"/>
      <c r="D2144" s="267"/>
      <c r="E2144" s="267"/>
      <c r="F2144" s="267" t="s">
        <v>1279</v>
      </c>
      <c r="G2144" s="267"/>
      <c r="H2144" s="267"/>
      <c r="I2144" s="267"/>
      <c r="J2144" s="53">
        <v>94.8</v>
      </c>
    </row>
    <row r="2145" spans="1:10" ht="15">
      <c r="A2145" s="29" t="s">
        <v>1020</v>
      </c>
      <c r="B2145" s="9" t="s">
        <v>31</v>
      </c>
      <c r="C2145" s="8" t="s">
        <v>83</v>
      </c>
      <c r="D2145" s="8" t="s">
        <v>1021</v>
      </c>
      <c r="E2145" s="9" t="s">
        <v>1022</v>
      </c>
      <c r="F2145" s="9" t="s">
        <v>1023</v>
      </c>
      <c r="G2145" s="9" t="s">
        <v>1024</v>
      </c>
      <c r="H2145" s="9"/>
      <c r="I2145" s="9"/>
      <c r="J2145" s="30" t="s">
        <v>1025</v>
      </c>
    </row>
    <row r="2146" spans="1:10" ht="34.5" customHeight="1">
      <c r="A2146" s="33" t="s">
        <v>23</v>
      </c>
      <c r="B2146" s="17" t="s">
        <v>1030</v>
      </c>
      <c r="C2146" s="18" t="s">
        <v>73</v>
      </c>
      <c r="D2146" s="18" t="s">
        <v>1031</v>
      </c>
      <c r="E2146" s="20">
        <v>0.72</v>
      </c>
      <c r="F2146" s="19" t="s">
        <v>22</v>
      </c>
      <c r="G2146" s="275" t="s">
        <v>1759</v>
      </c>
      <c r="H2146" s="275"/>
      <c r="I2146" s="276"/>
      <c r="J2146" s="100" t="s">
        <v>3184</v>
      </c>
    </row>
    <row r="2147" spans="1:10" ht="34.5" customHeight="1">
      <c r="A2147" s="33" t="s">
        <v>23</v>
      </c>
      <c r="B2147" s="17" t="s">
        <v>1026</v>
      </c>
      <c r="C2147" s="18" t="s">
        <v>73</v>
      </c>
      <c r="D2147" s="18" t="s">
        <v>1027</v>
      </c>
      <c r="E2147" s="20">
        <v>0.47520000000000001</v>
      </c>
      <c r="F2147" s="19" t="s">
        <v>24</v>
      </c>
      <c r="G2147" s="275" t="s">
        <v>1748</v>
      </c>
      <c r="H2147" s="275"/>
      <c r="I2147" s="276"/>
      <c r="J2147" s="100" t="s">
        <v>3185</v>
      </c>
    </row>
    <row r="2148" spans="1:10" ht="42.75">
      <c r="A2148" s="33" t="s">
        <v>23</v>
      </c>
      <c r="B2148" s="17" t="s">
        <v>1044</v>
      </c>
      <c r="C2148" s="18" t="s">
        <v>73</v>
      </c>
      <c r="D2148" s="18" t="s">
        <v>1045</v>
      </c>
      <c r="E2148" s="20">
        <v>0.61775999999999998</v>
      </c>
      <c r="F2148" s="19" t="s">
        <v>24</v>
      </c>
      <c r="G2148" s="275" t="s">
        <v>2608</v>
      </c>
      <c r="H2148" s="275"/>
      <c r="I2148" s="276"/>
      <c r="J2148" s="100" t="s">
        <v>3186</v>
      </c>
    </row>
    <row r="2149" spans="1:10">
      <c r="A2149" s="33" t="s">
        <v>23</v>
      </c>
      <c r="B2149" s="17" t="s">
        <v>1583</v>
      </c>
      <c r="C2149" s="18" t="s">
        <v>73</v>
      </c>
      <c r="D2149" s="18" t="s">
        <v>38</v>
      </c>
      <c r="E2149" s="20">
        <v>0.56410249999999995</v>
      </c>
      <c r="F2149" s="19" t="s">
        <v>1282</v>
      </c>
      <c r="G2149" s="275" t="s">
        <v>1584</v>
      </c>
      <c r="H2149" s="275"/>
      <c r="I2149" s="276"/>
      <c r="J2149" s="100" t="s">
        <v>3187</v>
      </c>
    </row>
    <row r="2150" spans="1:10">
      <c r="A2150" s="33" t="s">
        <v>23</v>
      </c>
      <c r="B2150" s="17" t="s">
        <v>3188</v>
      </c>
      <c r="C2150" s="18" t="s">
        <v>73</v>
      </c>
      <c r="D2150" s="18" t="s">
        <v>3189</v>
      </c>
      <c r="E2150" s="20">
        <v>1.1544999999999999E-3</v>
      </c>
      <c r="F2150" s="19" t="s">
        <v>24</v>
      </c>
      <c r="G2150" s="275" t="s">
        <v>3190</v>
      </c>
      <c r="H2150" s="275"/>
      <c r="I2150" s="276"/>
      <c r="J2150" s="100" t="s">
        <v>3191</v>
      </c>
    </row>
    <row r="2151" spans="1:10" ht="28.5">
      <c r="A2151" s="33" t="s">
        <v>23</v>
      </c>
      <c r="B2151" s="17" t="s">
        <v>1032</v>
      </c>
      <c r="C2151" s="18" t="s">
        <v>73</v>
      </c>
      <c r="D2151" s="18" t="s">
        <v>1033</v>
      </c>
      <c r="E2151" s="20">
        <v>0.61775999999999998</v>
      </c>
      <c r="F2151" s="19" t="s">
        <v>24</v>
      </c>
      <c r="G2151" s="275" t="s">
        <v>3021</v>
      </c>
      <c r="H2151" s="275"/>
      <c r="I2151" s="276"/>
      <c r="J2151" s="100" t="s">
        <v>3192</v>
      </c>
    </row>
    <row r="2152" spans="1:10">
      <c r="A2152" s="33" t="s">
        <v>23</v>
      </c>
      <c r="B2152" s="17" t="s">
        <v>1580</v>
      </c>
      <c r="C2152" s="18" t="s">
        <v>73</v>
      </c>
      <c r="D2152" s="18" t="s">
        <v>43</v>
      </c>
      <c r="E2152" s="20">
        <v>0.2820512</v>
      </c>
      <c r="F2152" s="19" t="s">
        <v>1282</v>
      </c>
      <c r="G2152" s="275" t="s">
        <v>1581</v>
      </c>
      <c r="H2152" s="275"/>
      <c r="I2152" s="276"/>
      <c r="J2152" s="100" t="s">
        <v>3193</v>
      </c>
    </row>
    <row r="2153" spans="1:10" ht="15">
      <c r="A2153" s="266"/>
      <c r="B2153" s="267"/>
      <c r="C2153" s="267"/>
      <c r="D2153" s="267"/>
      <c r="E2153" s="267"/>
      <c r="F2153" s="267" t="s">
        <v>1059</v>
      </c>
      <c r="G2153" s="267"/>
      <c r="H2153" s="267"/>
      <c r="I2153" s="267"/>
      <c r="J2153" s="53">
        <v>131.49879999999999</v>
      </c>
    </row>
    <row r="2154" spans="1:10">
      <c r="A2154" s="35"/>
      <c r="B2154" s="166"/>
      <c r="C2154" s="166"/>
      <c r="D2154" s="166"/>
      <c r="E2154" s="166" t="s">
        <v>90</v>
      </c>
      <c r="F2154" s="167">
        <v>226.3</v>
      </c>
      <c r="G2154" s="166" t="s">
        <v>91</v>
      </c>
      <c r="H2154" s="167">
        <v>-158.72</v>
      </c>
      <c r="I2154" s="166" t="s">
        <v>92</v>
      </c>
      <c r="J2154" s="36">
        <v>67.575769881111654</v>
      </c>
    </row>
    <row r="2155" spans="1:10" ht="51.75" customHeight="1">
      <c r="A2155" s="35"/>
      <c r="B2155" s="166"/>
      <c r="C2155" s="166"/>
      <c r="D2155" s="166"/>
      <c r="E2155" s="166" t="s">
        <v>93</v>
      </c>
      <c r="F2155" s="167">
        <v>50.85</v>
      </c>
      <c r="G2155" s="166"/>
      <c r="H2155" s="265" t="s">
        <v>94</v>
      </c>
      <c r="I2155" s="265"/>
      <c r="J2155" s="36">
        <v>277.14999999999998</v>
      </c>
    </row>
    <row r="2156" spans="1:10" ht="34.5" customHeight="1" thickBot="1">
      <c r="A2156" s="111"/>
      <c r="B2156" s="168"/>
      <c r="C2156" s="168"/>
      <c r="D2156" s="168"/>
      <c r="E2156" s="168"/>
      <c r="F2156" s="168"/>
      <c r="G2156" s="168" t="s">
        <v>1253</v>
      </c>
      <c r="H2156" s="169" t="s">
        <v>3194</v>
      </c>
      <c r="I2156" s="168" t="s">
        <v>1255</v>
      </c>
      <c r="J2156" s="116">
        <v>17571.310000000001</v>
      </c>
    </row>
    <row r="2157" spans="1:10" ht="34.5" customHeight="1" thickTop="1">
      <c r="A2157" s="37"/>
      <c r="B2157" s="22"/>
      <c r="C2157" s="22"/>
      <c r="D2157" s="22"/>
      <c r="E2157" s="22"/>
      <c r="F2157" s="22"/>
      <c r="G2157" s="22"/>
      <c r="H2157" s="22"/>
      <c r="I2157" s="22"/>
      <c r="J2157" s="38"/>
    </row>
    <row r="2158" spans="1:10" ht="15">
      <c r="A2158" s="29" t="s">
        <v>2732</v>
      </c>
      <c r="B2158" s="9" t="s">
        <v>31</v>
      </c>
      <c r="C2158" s="8" t="s">
        <v>83</v>
      </c>
      <c r="D2158" s="8" t="s">
        <v>32</v>
      </c>
      <c r="E2158" s="271" t="s">
        <v>33</v>
      </c>
      <c r="F2158" s="271"/>
      <c r="G2158" s="10" t="s">
        <v>84</v>
      </c>
      <c r="H2158" s="9" t="s">
        <v>85</v>
      </c>
      <c r="I2158" s="9" t="s">
        <v>86</v>
      </c>
      <c r="J2158" s="30" t="s">
        <v>87</v>
      </c>
    </row>
    <row r="2159" spans="1:10" ht="57">
      <c r="A2159" s="31" t="s">
        <v>23</v>
      </c>
      <c r="B2159" s="12" t="s">
        <v>2733</v>
      </c>
      <c r="C2159" s="13" t="s">
        <v>73</v>
      </c>
      <c r="D2159" s="13" t="s">
        <v>2734</v>
      </c>
      <c r="E2159" s="272" t="s">
        <v>34</v>
      </c>
      <c r="F2159" s="272"/>
      <c r="G2159" s="14" t="s">
        <v>20</v>
      </c>
      <c r="H2159" s="15">
        <v>1</v>
      </c>
      <c r="I2159" s="16">
        <v>1723.74</v>
      </c>
      <c r="J2159" s="32">
        <v>1723.74</v>
      </c>
    </row>
    <row r="2160" spans="1:10" ht="15">
      <c r="A2160" s="266"/>
      <c r="B2160" s="267"/>
      <c r="C2160" s="267"/>
      <c r="D2160" s="267"/>
      <c r="E2160" s="267"/>
      <c r="F2160" s="267" t="s">
        <v>1017</v>
      </c>
      <c r="G2160" s="267"/>
      <c r="H2160" s="267"/>
      <c r="I2160" s="267"/>
      <c r="J2160" s="53">
        <v>0</v>
      </c>
    </row>
    <row r="2161" spans="1:10" ht="15">
      <c r="A2161" s="266"/>
      <c r="B2161" s="267"/>
      <c r="C2161" s="267"/>
      <c r="D2161" s="267"/>
      <c r="E2161" s="267"/>
      <c r="F2161" s="267" t="s">
        <v>1018</v>
      </c>
      <c r="G2161" s="267"/>
      <c r="H2161" s="267"/>
      <c r="I2161" s="267"/>
      <c r="J2161" s="53">
        <v>1</v>
      </c>
    </row>
    <row r="2162" spans="1:10" ht="15">
      <c r="A2162" s="266"/>
      <c r="B2162" s="267"/>
      <c r="C2162" s="267"/>
      <c r="D2162" s="267"/>
      <c r="E2162" s="267"/>
      <c r="F2162" s="267" t="s">
        <v>1019</v>
      </c>
      <c r="G2162" s="267"/>
      <c r="H2162" s="267"/>
      <c r="I2162" s="267"/>
      <c r="J2162" s="53">
        <v>0</v>
      </c>
    </row>
    <row r="2163" spans="1:10" ht="15">
      <c r="A2163" s="29" t="s">
        <v>1020</v>
      </c>
      <c r="B2163" s="9" t="s">
        <v>31</v>
      </c>
      <c r="C2163" s="8" t="s">
        <v>83</v>
      </c>
      <c r="D2163" s="8" t="s">
        <v>1021</v>
      </c>
      <c r="E2163" s="9" t="s">
        <v>1022</v>
      </c>
      <c r="F2163" s="9" t="s">
        <v>1023</v>
      </c>
      <c r="G2163" s="9" t="s">
        <v>1024</v>
      </c>
      <c r="H2163" s="9"/>
      <c r="I2163" s="9"/>
      <c r="J2163" s="30" t="s">
        <v>1025</v>
      </c>
    </row>
    <row r="2164" spans="1:10" ht="28.5">
      <c r="A2164" s="33" t="s">
        <v>23</v>
      </c>
      <c r="B2164" s="17" t="s">
        <v>2597</v>
      </c>
      <c r="C2164" s="18" t="s">
        <v>73</v>
      </c>
      <c r="D2164" s="18" t="s">
        <v>2598</v>
      </c>
      <c r="E2164" s="20">
        <v>0.1183</v>
      </c>
      <c r="F2164" s="19" t="s">
        <v>24</v>
      </c>
      <c r="G2164" s="275" t="s">
        <v>3103</v>
      </c>
      <c r="H2164" s="275"/>
      <c r="I2164" s="276"/>
      <c r="J2164" s="100" t="s">
        <v>3195</v>
      </c>
    </row>
    <row r="2165" spans="1:10" ht="51.75" customHeight="1">
      <c r="A2165" s="33" t="s">
        <v>23</v>
      </c>
      <c r="B2165" s="17" t="s">
        <v>1042</v>
      </c>
      <c r="C2165" s="18" t="s">
        <v>73</v>
      </c>
      <c r="D2165" s="18" t="s">
        <v>1043</v>
      </c>
      <c r="E2165" s="20">
        <v>1.6379999999999999</v>
      </c>
      <c r="F2165" s="19" t="s">
        <v>24</v>
      </c>
      <c r="G2165" s="275" t="s">
        <v>1748</v>
      </c>
      <c r="H2165" s="275"/>
      <c r="I2165" s="276"/>
      <c r="J2165" s="100" t="s">
        <v>3196</v>
      </c>
    </row>
    <row r="2166" spans="1:10" ht="34.5" customHeight="1">
      <c r="A2166" s="33" t="s">
        <v>23</v>
      </c>
      <c r="B2166" s="17" t="s">
        <v>1026</v>
      </c>
      <c r="C2166" s="18" t="s">
        <v>73</v>
      </c>
      <c r="D2166" s="18" t="s">
        <v>1027</v>
      </c>
      <c r="E2166" s="20">
        <v>1.9773000000000001</v>
      </c>
      <c r="F2166" s="19" t="s">
        <v>24</v>
      </c>
      <c r="G2166" s="275" t="s">
        <v>1748</v>
      </c>
      <c r="H2166" s="275"/>
      <c r="I2166" s="276"/>
      <c r="J2166" s="100" t="s">
        <v>3197</v>
      </c>
    </row>
    <row r="2167" spans="1:10" ht="34.5" customHeight="1">
      <c r="A2167" s="33" t="s">
        <v>23</v>
      </c>
      <c r="B2167" s="17" t="s">
        <v>1030</v>
      </c>
      <c r="C2167" s="18" t="s">
        <v>73</v>
      </c>
      <c r="D2167" s="18" t="s">
        <v>1031</v>
      </c>
      <c r="E2167" s="20">
        <v>1.69</v>
      </c>
      <c r="F2167" s="19" t="s">
        <v>22</v>
      </c>
      <c r="G2167" s="275" t="s">
        <v>1759</v>
      </c>
      <c r="H2167" s="275"/>
      <c r="I2167" s="276"/>
      <c r="J2167" s="100" t="s">
        <v>3198</v>
      </c>
    </row>
    <row r="2168" spans="1:10" ht="28.5">
      <c r="A2168" s="33" t="s">
        <v>23</v>
      </c>
      <c r="B2168" s="17" t="s">
        <v>3199</v>
      </c>
      <c r="C2168" s="18" t="s">
        <v>73</v>
      </c>
      <c r="D2168" s="18" t="s">
        <v>3200</v>
      </c>
      <c r="E2168" s="20">
        <v>1.44</v>
      </c>
      <c r="F2168" s="19" t="s">
        <v>22</v>
      </c>
      <c r="G2168" s="275" t="s">
        <v>3201</v>
      </c>
      <c r="H2168" s="275"/>
      <c r="I2168" s="276"/>
      <c r="J2168" s="100" t="s">
        <v>3202</v>
      </c>
    </row>
    <row r="2169" spans="1:10" ht="28.5">
      <c r="A2169" s="33" t="s">
        <v>23</v>
      </c>
      <c r="B2169" s="17" t="s">
        <v>3115</v>
      </c>
      <c r="C2169" s="18" t="s">
        <v>73</v>
      </c>
      <c r="D2169" s="18" t="s">
        <v>3116</v>
      </c>
      <c r="E2169" s="20">
        <v>4.4000000000000004</v>
      </c>
      <c r="F2169" s="19" t="s">
        <v>22</v>
      </c>
      <c r="G2169" s="275" t="s">
        <v>3117</v>
      </c>
      <c r="H2169" s="275"/>
      <c r="I2169" s="276"/>
      <c r="J2169" s="100" t="s">
        <v>3203</v>
      </c>
    </row>
    <row r="2170" spans="1:10" ht="42.75">
      <c r="A2170" s="33" t="s">
        <v>23</v>
      </c>
      <c r="B2170" s="17" t="s">
        <v>3111</v>
      </c>
      <c r="C2170" s="18" t="s">
        <v>73</v>
      </c>
      <c r="D2170" s="18" t="s">
        <v>3112</v>
      </c>
      <c r="E2170" s="20">
        <v>6.24</v>
      </c>
      <c r="F2170" s="19" t="s">
        <v>22</v>
      </c>
      <c r="G2170" s="275" t="s">
        <v>3113</v>
      </c>
      <c r="H2170" s="275"/>
      <c r="I2170" s="276"/>
      <c r="J2170" s="100" t="s">
        <v>3204</v>
      </c>
    </row>
    <row r="2171" spans="1:10" ht="42.75">
      <c r="A2171" s="33" t="s">
        <v>23</v>
      </c>
      <c r="B2171" s="17" t="s">
        <v>3123</v>
      </c>
      <c r="C2171" s="18" t="s">
        <v>73</v>
      </c>
      <c r="D2171" s="18" t="s">
        <v>3124</v>
      </c>
      <c r="E2171" s="20">
        <v>0.1183</v>
      </c>
      <c r="F2171" s="19" t="s">
        <v>24</v>
      </c>
      <c r="G2171" s="275" t="s">
        <v>3125</v>
      </c>
      <c r="H2171" s="275"/>
      <c r="I2171" s="276"/>
      <c r="J2171" s="100" t="s">
        <v>3205</v>
      </c>
    </row>
    <row r="2172" spans="1:10" ht="28.5">
      <c r="A2172" s="33" t="s">
        <v>23</v>
      </c>
      <c r="B2172" s="17" t="s">
        <v>3119</v>
      </c>
      <c r="C2172" s="18" t="s">
        <v>73</v>
      </c>
      <c r="D2172" s="18" t="s">
        <v>3120</v>
      </c>
      <c r="E2172" s="20">
        <v>8.4500000000000006E-2</v>
      </c>
      <c r="F2172" s="19" t="s">
        <v>24</v>
      </c>
      <c r="G2172" s="275" t="s">
        <v>3121</v>
      </c>
      <c r="H2172" s="275"/>
      <c r="I2172" s="276"/>
      <c r="J2172" s="100" t="s">
        <v>3206</v>
      </c>
    </row>
    <row r="2173" spans="1:10" ht="15">
      <c r="A2173" s="266"/>
      <c r="B2173" s="267"/>
      <c r="C2173" s="267"/>
      <c r="D2173" s="267"/>
      <c r="E2173" s="267"/>
      <c r="F2173" s="267" t="s">
        <v>1059</v>
      </c>
      <c r="G2173" s="267"/>
      <c r="H2173" s="267"/>
      <c r="I2173" s="267"/>
      <c r="J2173" s="53">
        <v>1723.7366</v>
      </c>
    </row>
    <row r="2174" spans="1:10">
      <c r="A2174" s="35"/>
      <c r="B2174" s="166"/>
      <c r="C2174" s="166"/>
      <c r="D2174" s="166"/>
      <c r="E2174" s="166" t="s">
        <v>90</v>
      </c>
      <c r="F2174" s="167">
        <v>1723.74</v>
      </c>
      <c r="G2174" s="166" t="s">
        <v>91</v>
      </c>
      <c r="H2174" s="167">
        <v>-1046.6400000000001</v>
      </c>
      <c r="I2174" s="166" t="s">
        <v>92</v>
      </c>
      <c r="J2174" s="36">
        <v>677.0978894864096</v>
      </c>
    </row>
    <row r="2175" spans="1:10" ht="51.75" customHeight="1">
      <c r="A2175" s="35"/>
      <c r="B2175" s="166"/>
      <c r="C2175" s="166"/>
      <c r="D2175" s="166"/>
      <c r="E2175" s="166" t="s">
        <v>93</v>
      </c>
      <c r="F2175" s="167">
        <v>387.32</v>
      </c>
      <c r="G2175" s="166"/>
      <c r="H2175" s="265" t="s">
        <v>94</v>
      </c>
      <c r="I2175" s="265"/>
      <c r="J2175" s="36">
        <v>2111.06</v>
      </c>
    </row>
    <row r="2176" spans="1:10" ht="34.5" customHeight="1" thickBot="1">
      <c r="A2176" s="111"/>
      <c r="B2176" s="168"/>
      <c r="C2176" s="168"/>
      <c r="D2176" s="168"/>
      <c r="E2176" s="168"/>
      <c r="F2176" s="168"/>
      <c r="G2176" s="168" t="s">
        <v>1253</v>
      </c>
      <c r="H2176" s="169" t="s">
        <v>1237</v>
      </c>
      <c r="I2176" s="168" t="s">
        <v>1255</v>
      </c>
      <c r="J2176" s="116">
        <v>4222.12</v>
      </c>
    </row>
    <row r="2177" spans="1:10" ht="34.5" customHeight="1" thickTop="1">
      <c r="A2177" s="37"/>
      <c r="B2177" s="22"/>
      <c r="C2177" s="22"/>
      <c r="D2177" s="22"/>
      <c r="E2177" s="22"/>
      <c r="F2177" s="22"/>
      <c r="G2177" s="22"/>
      <c r="H2177" s="22"/>
      <c r="I2177" s="22"/>
      <c r="J2177" s="38"/>
    </row>
    <row r="2178" spans="1:10" ht="15">
      <c r="A2178" s="29" t="s">
        <v>2735</v>
      </c>
      <c r="B2178" s="9" t="s">
        <v>31</v>
      </c>
      <c r="C2178" s="8" t="s">
        <v>83</v>
      </c>
      <c r="D2178" s="8" t="s">
        <v>32</v>
      </c>
      <c r="E2178" s="271" t="s">
        <v>33</v>
      </c>
      <c r="F2178" s="271"/>
      <c r="G2178" s="10" t="s">
        <v>84</v>
      </c>
      <c r="H2178" s="9" t="s">
        <v>85</v>
      </c>
      <c r="I2178" s="9" t="s">
        <v>86</v>
      </c>
      <c r="J2178" s="30" t="s">
        <v>87</v>
      </c>
    </row>
    <row r="2179" spans="1:10" ht="57">
      <c r="A2179" s="31" t="s">
        <v>23</v>
      </c>
      <c r="B2179" s="12" t="s">
        <v>2736</v>
      </c>
      <c r="C2179" s="13" t="s">
        <v>0</v>
      </c>
      <c r="D2179" s="13" t="s">
        <v>2737</v>
      </c>
      <c r="E2179" s="272" t="s">
        <v>3207</v>
      </c>
      <c r="F2179" s="272"/>
      <c r="G2179" s="14" t="s">
        <v>7</v>
      </c>
      <c r="H2179" s="15">
        <v>1</v>
      </c>
      <c r="I2179" s="16">
        <v>162.27000000000001</v>
      </c>
      <c r="J2179" s="32">
        <v>162.27000000000001</v>
      </c>
    </row>
    <row r="2180" spans="1:10" ht="28.5">
      <c r="A2180" s="33" t="s">
        <v>88</v>
      </c>
      <c r="B2180" s="17" t="s">
        <v>3208</v>
      </c>
      <c r="C2180" s="18" t="s">
        <v>0</v>
      </c>
      <c r="D2180" s="18" t="s">
        <v>3209</v>
      </c>
      <c r="E2180" s="276" t="s">
        <v>255</v>
      </c>
      <c r="F2180" s="276"/>
      <c r="G2180" s="19" t="s">
        <v>36</v>
      </c>
      <c r="H2180" s="20">
        <v>9.3399999999999997E-2</v>
      </c>
      <c r="I2180" s="21">
        <v>98.72</v>
      </c>
      <c r="J2180" s="34">
        <v>9.2200000000000006</v>
      </c>
    </row>
    <row r="2181" spans="1:10" ht="28.5">
      <c r="A2181" s="33" t="s">
        <v>88</v>
      </c>
      <c r="B2181" s="17" t="s">
        <v>89</v>
      </c>
      <c r="C2181" s="18" t="s">
        <v>0</v>
      </c>
      <c r="D2181" s="18" t="s">
        <v>38</v>
      </c>
      <c r="E2181" s="276" t="s">
        <v>254</v>
      </c>
      <c r="F2181" s="276"/>
      <c r="G2181" s="19" t="s">
        <v>39</v>
      </c>
      <c r="H2181" s="20">
        <v>0.43020000000000003</v>
      </c>
      <c r="I2181" s="21">
        <v>24.88</v>
      </c>
      <c r="J2181" s="34">
        <v>10.7</v>
      </c>
    </row>
    <row r="2182" spans="1:10" ht="28.5">
      <c r="A2182" s="33" t="s">
        <v>88</v>
      </c>
      <c r="B2182" s="17" t="s">
        <v>3210</v>
      </c>
      <c r="C2182" s="18" t="s">
        <v>0</v>
      </c>
      <c r="D2182" s="18" t="s">
        <v>3211</v>
      </c>
      <c r="E2182" s="276" t="s">
        <v>255</v>
      </c>
      <c r="F2182" s="276"/>
      <c r="G2182" s="19" t="s">
        <v>37</v>
      </c>
      <c r="H2182" s="20">
        <v>4.8099999999999997E-2</v>
      </c>
      <c r="I2182" s="21">
        <v>216.86</v>
      </c>
      <c r="J2182" s="34">
        <v>10.43</v>
      </c>
    </row>
    <row r="2183" spans="1:10" ht="28.5">
      <c r="A2183" s="33" t="s">
        <v>88</v>
      </c>
      <c r="B2183" s="17" t="s">
        <v>3212</v>
      </c>
      <c r="C2183" s="18" t="s">
        <v>0</v>
      </c>
      <c r="D2183" s="18" t="s">
        <v>3213</v>
      </c>
      <c r="E2183" s="276" t="s">
        <v>254</v>
      </c>
      <c r="F2183" s="276"/>
      <c r="G2183" s="19" t="s">
        <v>39</v>
      </c>
      <c r="H2183" s="20">
        <v>0.21510000000000001</v>
      </c>
      <c r="I2183" s="21">
        <v>26.16</v>
      </c>
      <c r="J2183" s="34">
        <v>5.62</v>
      </c>
    </row>
    <row r="2184" spans="1:10" ht="28.5">
      <c r="A2184" s="33" t="s">
        <v>88</v>
      </c>
      <c r="B2184" s="17" t="s">
        <v>2173</v>
      </c>
      <c r="C2184" s="18" t="s">
        <v>0</v>
      </c>
      <c r="D2184" s="18" t="s">
        <v>2174</v>
      </c>
      <c r="E2184" s="276" t="s">
        <v>1561</v>
      </c>
      <c r="F2184" s="276"/>
      <c r="G2184" s="19" t="s">
        <v>24</v>
      </c>
      <c r="H2184" s="20">
        <v>1.6000000000000001E-3</v>
      </c>
      <c r="I2184" s="21">
        <v>768.59</v>
      </c>
      <c r="J2184" s="34">
        <v>1.22</v>
      </c>
    </row>
    <row r="2185" spans="1:10" ht="51.75" customHeight="1">
      <c r="A2185" s="39" t="s">
        <v>96</v>
      </c>
      <c r="B2185" s="23" t="s">
        <v>3214</v>
      </c>
      <c r="C2185" s="24" t="s">
        <v>0</v>
      </c>
      <c r="D2185" s="24" t="s">
        <v>3215</v>
      </c>
      <c r="E2185" s="274" t="s">
        <v>97</v>
      </c>
      <c r="F2185" s="274"/>
      <c r="G2185" s="25" t="s">
        <v>7</v>
      </c>
      <c r="H2185" s="26">
        <v>1.03</v>
      </c>
      <c r="I2185" s="27">
        <v>121.44</v>
      </c>
      <c r="J2185" s="40">
        <v>125.08320000000001</v>
      </c>
    </row>
    <row r="2186" spans="1:10" ht="34.5" customHeight="1">
      <c r="A2186" s="35"/>
      <c r="B2186" s="166"/>
      <c r="C2186" s="166"/>
      <c r="D2186" s="166"/>
      <c r="E2186" s="166" t="s">
        <v>90</v>
      </c>
      <c r="F2186" s="167">
        <v>17.510000000000002</v>
      </c>
      <c r="G2186" s="166" t="s">
        <v>91</v>
      </c>
      <c r="H2186" s="167">
        <v>0</v>
      </c>
      <c r="I2186" s="166" t="s">
        <v>92</v>
      </c>
      <c r="J2186" s="36">
        <v>17.510000000000002</v>
      </c>
    </row>
    <row r="2187" spans="1:10" ht="34.5" customHeight="1">
      <c r="A2187" s="35"/>
      <c r="B2187" s="166"/>
      <c r="C2187" s="166"/>
      <c r="D2187" s="166"/>
      <c r="E2187" s="166" t="s">
        <v>93</v>
      </c>
      <c r="F2187" s="167">
        <v>36.46</v>
      </c>
      <c r="G2187" s="166"/>
      <c r="H2187" s="265" t="s">
        <v>94</v>
      </c>
      <c r="I2187" s="265"/>
      <c r="J2187" s="36">
        <v>198.73</v>
      </c>
    </row>
    <row r="2188" spans="1:10" ht="15.75" thickBot="1">
      <c r="A2188" s="111"/>
      <c r="B2188" s="168"/>
      <c r="C2188" s="168"/>
      <c r="D2188" s="168"/>
      <c r="E2188" s="168"/>
      <c r="F2188" s="168"/>
      <c r="G2188" s="168" t="s">
        <v>1253</v>
      </c>
      <c r="H2188" s="169" t="s">
        <v>3216</v>
      </c>
      <c r="I2188" s="168" t="s">
        <v>1255</v>
      </c>
      <c r="J2188" s="116">
        <v>8708.35</v>
      </c>
    </row>
    <row r="2189" spans="1:10" ht="15" thickTop="1">
      <c r="A2189" s="37"/>
      <c r="B2189" s="22"/>
      <c r="C2189" s="22"/>
      <c r="D2189" s="22"/>
      <c r="E2189" s="22"/>
      <c r="F2189" s="22"/>
      <c r="G2189" s="22"/>
      <c r="H2189" s="22"/>
      <c r="I2189" s="22"/>
      <c r="J2189" s="38"/>
    </row>
    <row r="2190" spans="1:10" ht="15">
      <c r="A2190" s="102" t="s">
        <v>418</v>
      </c>
      <c r="B2190" s="89"/>
      <c r="C2190" s="89"/>
      <c r="D2190" s="89" t="s">
        <v>240</v>
      </c>
      <c r="E2190" s="89"/>
      <c r="F2190" s="280"/>
      <c r="G2190" s="280"/>
      <c r="H2190" s="90"/>
      <c r="I2190" s="89"/>
      <c r="J2190" s="115">
        <v>421080.2</v>
      </c>
    </row>
    <row r="2191" spans="1:10" ht="15">
      <c r="A2191" s="102" t="s">
        <v>420</v>
      </c>
      <c r="B2191" s="89"/>
      <c r="C2191" s="89"/>
      <c r="D2191" s="89" t="s">
        <v>2738</v>
      </c>
      <c r="E2191" s="89"/>
      <c r="F2191" s="280"/>
      <c r="G2191" s="280"/>
      <c r="H2191" s="90"/>
      <c r="I2191" s="89"/>
      <c r="J2191" s="115">
        <v>253383.11</v>
      </c>
    </row>
    <row r="2192" spans="1:10" ht="15">
      <c r="A2192" s="29" t="s">
        <v>2739</v>
      </c>
      <c r="B2192" s="9" t="s">
        <v>31</v>
      </c>
      <c r="C2192" s="8" t="s">
        <v>83</v>
      </c>
      <c r="D2192" s="8" t="s">
        <v>32</v>
      </c>
      <c r="E2192" s="271" t="s">
        <v>33</v>
      </c>
      <c r="F2192" s="271"/>
      <c r="G2192" s="10" t="s">
        <v>84</v>
      </c>
      <c r="H2192" s="9" t="s">
        <v>85</v>
      </c>
      <c r="I2192" s="9" t="s">
        <v>86</v>
      </c>
      <c r="J2192" s="30" t="s">
        <v>87</v>
      </c>
    </row>
    <row r="2193" spans="1:10" ht="28.5">
      <c r="A2193" s="31" t="s">
        <v>23</v>
      </c>
      <c r="B2193" s="12" t="s">
        <v>412</v>
      </c>
      <c r="C2193" s="13" t="s">
        <v>0</v>
      </c>
      <c r="D2193" s="13" t="s">
        <v>413</v>
      </c>
      <c r="E2193" s="272" t="s">
        <v>2055</v>
      </c>
      <c r="F2193" s="272"/>
      <c r="G2193" s="14" t="s">
        <v>7</v>
      </c>
      <c r="H2193" s="15">
        <v>1</v>
      </c>
      <c r="I2193" s="16">
        <v>5.67</v>
      </c>
      <c r="J2193" s="32">
        <v>5.67</v>
      </c>
    </row>
    <row r="2194" spans="1:10" ht="28.5">
      <c r="A2194" s="33" t="s">
        <v>88</v>
      </c>
      <c r="B2194" s="17" t="s">
        <v>2050</v>
      </c>
      <c r="C2194" s="18" t="s">
        <v>0</v>
      </c>
      <c r="D2194" s="18" t="s">
        <v>1327</v>
      </c>
      <c r="E2194" s="276" t="s">
        <v>254</v>
      </c>
      <c r="F2194" s="276"/>
      <c r="G2194" s="19" t="s">
        <v>39</v>
      </c>
      <c r="H2194" s="20">
        <v>2.9000000000000001E-2</v>
      </c>
      <c r="I2194" s="21">
        <v>34.11</v>
      </c>
      <c r="J2194" s="34">
        <v>0.98</v>
      </c>
    </row>
    <row r="2195" spans="1:10" ht="51.75" customHeight="1">
      <c r="A2195" s="33" t="s">
        <v>88</v>
      </c>
      <c r="B2195" s="17" t="s">
        <v>2051</v>
      </c>
      <c r="C2195" s="18" t="s">
        <v>0</v>
      </c>
      <c r="D2195" s="18" t="s">
        <v>2052</v>
      </c>
      <c r="E2195" s="276" t="s">
        <v>254</v>
      </c>
      <c r="F2195" s="276"/>
      <c r="G2195" s="19" t="s">
        <v>39</v>
      </c>
      <c r="H2195" s="20">
        <v>2.9000000000000001E-2</v>
      </c>
      <c r="I2195" s="21">
        <v>28.03</v>
      </c>
      <c r="J2195" s="34">
        <v>0.81</v>
      </c>
    </row>
    <row r="2196" spans="1:10" ht="34.5" customHeight="1">
      <c r="A2196" s="39" t="s">
        <v>96</v>
      </c>
      <c r="B2196" s="23" t="s">
        <v>2059</v>
      </c>
      <c r="C2196" s="24" t="s">
        <v>0</v>
      </c>
      <c r="D2196" s="24" t="s">
        <v>2060</v>
      </c>
      <c r="E2196" s="274" t="s">
        <v>97</v>
      </c>
      <c r="F2196" s="274"/>
      <c r="G2196" s="25" t="s">
        <v>6</v>
      </c>
      <c r="H2196" s="26">
        <v>9.4000000000000004E-3</v>
      </c>
      <c r="I2196" s="27">
        <v>6.41</v>
      </c>
      <c r="J2196" s="40">
        <v>6.0254000000000002E-2</v>
      </c>
    </row>
    <row r="2197" spans="1:10" ht="34.5" customHeight="1">
      <c r="A2197" s="39" t="s">
        <v>96</v>
      </c>
      <c r="B2197" s="23" t="s">
        <v>2063</v>
      </c>
      <c r="C2197" s="24" t="s">
        <v>0</v>
      </c>
      <c r="D2197" s="24" t="s">
        <v>2064</v>
      </c>
      <c r="E2197" s="274" t="s">
        <v>97</v>
      </c>
      <c r="F2197" s="274"/>
      <c r="G2197" s="25" t="s">
        <v>7</v>
      </c>
      <c r="H2197" s="26">
        <v>1.2434000000000001</v>
      </c>
      <c r="I2197" s="27">
        <v>3.08</v>
      </c>
      <c r="J2197" s="40">
        <v>3.829672</v>
      </c>
    </row>
    <row r="2198" spans="1:10">
      <c r="A2198" s="35"/>
      <c r="B2198" s="166"/>
      <c r="C2198" s="166"/>
      <c r="D2198" s="166"/>
      <c r="E2198" s="166" t="s">
        <v>90</v>
      </c>
      <c r="F2198" s="167">
        <v>1.37</v>
      </c>
      <c r="G2198" s="166" t="s">
        <v>91</v>
      </c>
      <c r="H2198" s="167">
        <v>0</v>
      </c>
      <c r="I2198" s="166" t="s">
        <v>92</v>
      </c>
      <c r="J2198" s="36">
        <v>1.37</v>
      </c>
    </row>
    <row r="2199" spans="1:10">
      <c r="A2199" s="35"/>
      <c r="B2199" s="166"/>
      <c r="C2199" s="166"/>
      <c r="D2199" s="166"/>
      <c r="E2199" s="166" t="s">
        <v>93</v>
      </c>
      <c r="F2199" s="167">
        <v>1.27</v>
      </c>
      <c r="G2199" s="166"/>
      <c r="H2199" s="265" t="s">
        <v>94</v>
      </c>
      <c r="I2199" s="265"/>
      <c r="J2199" s="36">
        <v>6.94</v>
      </c>
    </row>
    <row r="2200" spans="1:10" ht="15.75" thickBot="1">
      <c r="A2200" s="111"/>
      <c r="B2200" s="168"/>
      <c r="C2200" s="168"/>
      <c r="D2200" s="168"/>
      <c r="E2200" s="168"/>
      <c r="F2200" s="168"/>
      <c r="G2200" s="168" t="s">
        <v>1253</v>
      </c>
      <c r="H2200" s="169" t="s">
        <v>3217</v>
      </c>
      <c r="I2200" s="168" t="s">
        <v>1255</v>
      </c>
      <c r="J2200" s="116">
        <v>79196.5</v>
      </c>
    </row>
    <row r="2201" spans="1:10" ht="15" thickTop="1">
      <c r="A2201" s="37"/>
      <c r="B2201" s="22"/>
      <c r="C2201" s="22"/>
      <c r="D2201" s="22"/>
      <c r="E2201" s="22"/>
      <c r="F2201" s="22"/>
      <c r="G2201" s="22"/>
      <c r="H2201" s="22"/>
      <c r="I2201" s="22"/>
      <c r="J2201" s="38"/>
    </row>
    <row r="2202" spans="1:10" ht="15">
      <c r="A2202" s="29" t="s">
        <v>2740</v>
      </c>
      <c r="B2202" s="9" t="s">
        <v>31</v>
      </c>
      <c r="C2202" s="8" t="s">
        <v>83</v>
      </c>
      <c r="D2202" s="8" t="s">
        <v>32</v>
      </c>
      <c r="E2202" s="271" t="s">
        <v>33</v>
      </c>
      <c r="F2202" s="271"/>
      <c r="G2202" s="10" t="s">
        <v>84</v>
      </c>
      <c r="H2202" s="9" t="s">
        <v>85</v>
      </c>
      <c r="I2202" s="9" t="s">
        <v>86</v>
      </c>
      <c r="J2202" s="30" t="s">
        <v>87</v>
      </c>
    </row>
    <row r="2203" spans="1:10" ht="28.5">
      <c r="A2203" s="31" t="s">
        <v>23</v>
      </c>
      <c r="B2203" s="12" t="s">
        <v>414</v>
      </c>
      <c r="C2203" s="13" t="s">
        <v>0</v>
      </c>
      <c r="D2203" s="13" t="s">
        <v>415</v>
      </c>
      <c r="E2203" s="272" t="s">
        <v>2055</v>
      </c>
      <c r="F2203" s="272"/>
      <c r="G2203" s="14" t="s">
        <v>7</v>
      </c>
      <c r="H2203" s="15">
        <v>1</v>
      </c>
      <c r="I2203" s="16">
        <v>8.34</v>
      </c>
      <c r="J2203" s="32">
        <v>8.34</v>
      </c>
    </row>
    <row r="2204" spans="1:10" ht="28.5">
      <c r="A2204" s="33" t="s">
        <v>88</v>
      </c>
      <c r="B2204" s="17" t="s">
        <v>2051</v>
      </c>
      <c r="C2204" s="18" t="s">
        <v>0</v>
      </c>
      <c r="D2204" s="18" t="s">
        <v>2052</v>
      </c>
      <c r="E2204" s="276" t="s">
        <v>254</v>
      </c>
      <c r="F2204" s="276"/>
      <c r="G2204" s="19" t="s">
        <v>39</v>
      </c>
      <c r="H2204" s="20">
        <v>3.9E-2</v>
      </c>
      <c r="I2204" s="21">
        <v>28.03</v>
      </c>
      <c r="J2204" s="34">
        <v>1.0900000000000001</v>
      </c>
    </row>
    <row r="2205" spans="1:10" ht="51.75" customHeight="1">
      <c r="A2205" s="33" t="s">
        <v>88</v>
      </c>
      <c r="B2205" s="17" t="s">
        <v>2050</v>
      </c>
      <c r="C2205" s="18" t="s">
        <v>0</v>
      </c>
      <c r="D2205" s="18" t="s">
        <v>1327</v>
      </c>
      <c r="E2205" s="276" t="s">
        <v>254</v>
      </c>
      <c r="F2205" s="276"/>
      <c r="G2205" s="19" t="s">
        <v>39</v>
      </c>
      <c r="H2205" s="20">
        <v>3.9E-2</v>
      </c>
      <c r="I2205" s="21">
        <v>34.11</v>
      </c>
      <c r="J2205" s="34">
        <v>1.33</v>
      </c>
    </row>
    <row r="2206" spans="1:10" ht="34.5" customHeight="1">
      <c r="A2206" s="39" t="s">
        <v>96</v>
      </c>
      <c r="B2206" s="23" t="s">
        <v>2065</v>
      </c>
      <c r="C2206" s="24" t="s">
        <v>0</v>
      </c>
      <c r="D2206" s="24" t="s">
        <v>2066</v>
      </c>
      <c r="E2206" s="274" t="s">
        <v>97</v>
      </c>
      <c r="F2206" s="274"/>
      <c r="G2206" s="25" t="s">
        <v>7</v>
      </c>
      <c r="H2206" s="26">
        <v>1.2434000000000001</v>
      </c>
      <c r="I2206" s="27">
        <v>4.72</v>
      </c>
      <c r="J2206" s="40">
        <v>5.8688479999999998</v>
      </c>
    </row>
    <row r="2207" spans="1:10" ht="34.5" customHeight="1">
      <c r="A2207" s="39" t="s">
        <v>96</v>
      </c>
      <c r="B2207" s="23" t="s">
        <v>2059</v>
      </c>
      <c r="C2207" s="24" t="s">
        <v>0</v>
      </c>
      <c r="D2207" s="24" t="s">
        <v>2060</v>
      </c>
      <c r="E2207" s="274" t="s">
        <v>97</v>
      </c>
      <c r="F2207" s="274"/>
      <c r="G2207" s="25" t="s">
        <v>6</v>
      </c>
      <c r="H2207" s="26">
        <v>9.4000000000000004E-3</v>
      </c>
      <c r="I2207" s="27">
        <v>6.41</v>
      </c>
      <c r="J2207" s="40">
        <v>6.0254000000000002E-2</v>
      </c>
    </row>
    <row r="2208" spans="1:10">
      <c r="A2208" s="35"/>
      <c r="B2208" s="166"/>
      <c r="C2208" s="166"/>
      <c r="D2208" s="166"/>
      <c r="E2208" s="166" t="s">
        <v>90</v>
      </c>
      <c r="F2208" s="167">
        <v>1.84</v>
      </c>
      <c r="G2208" s="166" t="s">
        <v>91</v>
      </c>
      <c r="H2208" s="167">
        <v>0</v>
      </c>
      <c r="I2208" s="166" t="s">
        <v>92</v>
      </c>
      <c r="J2208" s="36">
        <v>1.84</v>
      </c>
    </row>
    <row r="2209" spans="1:10">
      <c r="A2209" s="35"/>
      <c r="B2209" s="166"/>
      <c r="C2209" s="166"/>
      <c r="D2209" s="166"/>
      <c r="E2209" s="166" t="s">
        <v>93</v>
      </c>
      <c r="F2209" s="167">
        <v>1.87</v>
      </c>
      <c r="G2209" s="166"/>
      <c r="H2209" s="265" t="s">
        <v>94</v>
      </c>
      <c r="I2209" s="265"/>
      <c r="J2209" s="36">
        <v>10.210000000000001</v>
      </c>
    </row>
    <row r="2210" spans="1:10" ht="15.75" thickBot="1">
      <c r="A2210" s="111"/>
      <c r="B2210" s="168"/>
      <c r="C2210" s="168"/>
      <c r="D2210" s="168"/>
      <c r="E2210" s="168"/>
      <c r="F2210" s="168"/>
      <c r="G2210" s="168" t="s">
        <v>1253</v>
      </c>
      <c r="H2210" s="169" t="s">
        <v>3218</v>
      </c>
      <c r="I2210" s="168" t="s">
        <v>1255</v>
      </c>
      <c r="J2210" s="116">
        <v>22645.98</v>
      </c>
    </row>
    <row r="2211" spans="1:10" ht="15" thickTop="1">
      <c r="A2211" s="37"/>
      <c r="B2211" s="22"/>
      <c r="C2211" s="22"/>
      <c r="D2211" s="22"/>
      <c r="E2211" s="22"/>
      <c r="F2211" s="22"/>
      <c r="G2211" s="22"/>
      <c r="H2211" s="22"/>
      <c r="I2211" s="22"/>
      <c r="J2211" s="38"/>
    </row>
    <row r="2212" spans="1:10" ht="15">
      <c r="A2212" s="29" t="s">
        <v>2741</v>
      </c>
      <c r="B2212" s="9" t="s">
        <v>31</v>
      </c>
      <c r="C2212" s="8" t="s">
        <v>83</v>
      </c>
      <c r="D2212" s="8" t="s">
        <v>32</v>
      </c>
      <c r="E2212" s="271" t="s">
        <v>33</v>
      </c>
      <c r="F2212" s="271"/>
      <c r="G2212" s="10" t="s">
        <v>84</v>
      </c>
      <c r="H2212" s="9" t="s">
        <v>85</v>
      </c>
      <c r="I2212" s="9" t="s">
        <v>86</v>
      </c>
      <c r="J2212" s="30" t="s">
        <v>87</v>
      </c>
    </row>
    <row r="2213" spans="1:10" ht="28.5">
      <c r="A2213" s="31" t="s">
        <v>23</v>
      </c>
      <c r="B2213" s="12" t="s">
        <v>708</v>
      </c>
      <c r="C2213" s="13" t="s">
        <v>0</v>
      </c>
      <c r="D2213" s="13" t="s">
        <v>709</v>
      </c>
      <c r="E2213" s="272" t="s">
        <v>2055</v>
      </c>
      <c r="F2213" s="272"/>
      <c r="G2213" s="14" t="s">
        <v>7</v>
      </c>
      <c r="H2213" s="15">
        <v>1</v>
      </c>
      <c r="I2213" s="16">
        <v>18.78</v>
      </c>
      <c r="J2213" s="32">
        <v>18.78</v>
      </c>
    </row>
    <row r="2214" spans="1:10" ht="28.5">
      <c r="A2214" s="33" t="s">
        <v>88</v>
      </c>
      <c r="B2214" s="17" t="s">
        <v>2050</v>
      </c>
      <c r="C2214" s="18" t="s">
        <v>0</v>
      </c>
      <c r="D2214" s="18" t="s">
        <v>1327</v>
      </c>
      <c r="E2214" s="276" t="s">
        <v>254</v>
      </c>
      <c r="F2214" s="276"/>
      <c r="G2214" s="19" t="s">
        <v>39</v>
      </c>
      <c r="H2214" s="20">
        <v>7.5999999999999998E-2</v>
      </c>
      <c r="I2214" s="21">
        <v>34.11</v>
      </c>
      <c r="J2214" s="34">
        <v>2.59</v>
      </c>
    </row>
    <row r="2215" spans="1:10" ht="28.5">
      <c r="A2215" s="33" t="s">
        <v>88</v>
      </c>
      <c r="B2215" s="17" t="s">
        <v>2051</v>
      </c>
      <c r="C2215" s="18" t="s">
        <v>0</v>
      </c>
      <c r="D2215" s="18" t="s">
        <v>2052</v>
      </c>
      <c r="E2215" s="276" t="s">
        <v>254</v>
      </c>
      <c r="F2215" s="276"/>
      <c r="G2215" s="19" t="s">
        <v>39</v>
      </c>
      <c r="H2215" s="20">
        <v>7.5999999999999998E-2</v>
      </c>
      <c r="I2215" s="21">
        <v>28.03</v>
      </c>
      <c r="J2215" s="34">
        <v>2.13</v>
      </c>
    </row>
    <row r="2216" spans="1:10" ht="34.5" customHeight="1">
      <c r="A2216" s="39" t="s">
        <v>96</v>
      </c>
      <c r="B2216" s="23" t="s">
        <v>2067</v>
      </c>
      <c r="C2216" s="24" t="s">
        <v>0</v>
      </c>
      <c r="D2216" s="24" t="s">
        <v>2068</v>
      </c>
      <c r="E2216" s="274" t="s">
        <v>97</v>
      </c>
      <c r="F2216" s="274"/>
      <c r="G2216" s="25" t="s">
        <v>7</v>
      </c>
      <c r="H2216" s="26">
        <v>1.2434000000000001</v>
      </c>
      <c r="I2216" s="27">
        <v>11.26</v>
      </c>
      <c r="J2216" s="40">
        <v>14.000684</v>
      </c>
    </row>
    <row r="2217" spans="1:10" ht="28.5">
      <c r="A2217" s="39" t="s">
        <v>96</v>
      </c>
      <c r="B2217" s="23" t="s">
        <v>2059</v>
      </c>
      <c r="C2217" s="24" t="s">
        <v>0</v>
      </c>
      <c r="D2217" s="24" t="s">
        <v>2060</v>
      </c>
      <c r="E2217" s="274" t="s">
        <v>97</v>
      </c>
      <c r="F2217" s="274"/>
      <c r="G2217" s="25" t="s">
        <v>6</v>
      </c>
      <c r="H2217" s="26">
        <v>9.4000000000000004E-3</v>
      </c>
      <c r="I2217" s="27">
        <v>6.41</v>
      </c>
      <c r="J2217" s="40">
        <v>6.0254000000000002E-2</v>
      </c>
    </row>
    <row r="2218" spans="1:10">
      <c r="A2218" s="35"/>
      <c r="B2218" s="166"/>
      <c r="C2218" s="166"/>
      <c r="D2218" s="166"/>
      <c r="E2218" s="166" t="s">
        <v>90</v>
      </c>
      <c r="F2218" s="167">
        <v>3.6</v>
      </c>
      <c r="G2218" s="166" t="s">
        <v>91</v>
      </c>
      <c r="H2218" s="167">
        <v>0</v>
      </c>
      <c r="I2218" s="166" t="s">
        <v>92</v>
      </c>
      <c r="J2218" s="36">
        <v>3.6</v>
      </c>
    </row>
    <row r="2219" spans="1:10">
      <c r="A2219" s="35"/>
      <c r="B2219" s="166"/>
      <c r="C2219" s="166"/>
      <c r="D2219" s="166"/>
      <c r="E2219" s="166" t="s">
        <v>93</v>
      </c>
      <c r="F2219" s="167">
        <v>4.22</v>
      </c>
      <c r="G2219" s="166"/>
      <c r="H2219" s="265" t="s">
        <v>94</v>
      </c>
      <c r="I2219" s="265"/>
      <c r="J2219" s="36">
        <v>23</v>
      </c>
    </row>
    <row r="2220" spans="1:10" ht="15.75" thickBot="1">
      <c r="A2220" s="111"/>
      <c r="B2220" s="168"/>
      <c r="C2220" s="168"/>
      <c r="D2220" s="168"/>
      <c r="E2220" s="168"/>
      <c r="F2220" s="168"/>
      <c r="G2220" s="168" t="s">
        <v>1253</v>
      </c>
      <c r="H2220" s="169" t="s">
        <v>3219</v>
      </c>
      <c r="I2220" s="168" t="s">
        <v>1255</v>
      </c>
      <c r="J2220" s="116">
        <v>20202.97</v>
      </c>
    </row>
    <row r="2221" spans="1:10" ht="15" thickTop="1">
      <c r="A2221" s="37"/>
      <c r="B2221" s="22"/>
      <c r="C2221" s="22"/>
      <c r="D2221" s="22"/>
      <c r="E2221" s="22"/>
      <c r="F2221" s="22"/>
      <c r="G2221" s="22"/>
      <c r="H2221" s="22"/>
      <c r="I2221" s="22"/>
      <c r="J2221" s="38"/>
    </row>
    <row r="2222" spans="1:10" ht="15">
      <c r="A2222" s="29" t="s">
        <v>2742</v>
      </c>
      <c r="B2222" s="9" t="s">
        <v>31</v>
      </c>
      <c r="C2222" s="8" t="s">
        <v>83</v>
      </c>
      <c r="D2222" s="8" t="s">
        <v>32</v>
      </c>
      <c r="E2222" s="271" t="s">
        <v>33</v>
      </c>
      <c r="F2222" s="271"/>
      <c r="G2222" s="10" t="s">
        <v>84</v>
      </c>
      <c r="H2222" s="9" t="s">
        <v>85</v>
      </c>
      <c r="I2222" s="9" t="s">
        <v>86</v>
      </c>
      <c r="J2222" s="30" t="s">
        <v>87</v>
      </c>
    </row>
    <row r="2223" spans="1:10" ht="17.25" customHeight="1">
      <c r="A2223" s="31" t="s">
        <v>23</v>
      </c>
      <c r="B2223" s="12" t="s">
        <v>710</v>
      </c>
      <c r="C2223" s="13" t="s">
        <v>0</v>
      </c>
      <c r="D2223" s="13" t="s">
        <v>711</v>
      </c>
      <c r="E2223" s="272" t="s">
        <v>2055</v>
      </c>
      <c r="F2223" s="272"/>
      <c r="G2223" s="14" t="s">
        <v>7</v>
      </c>
      <c r="H2223" s="15">
        <v>1</v>
      </c>
      <c r="I2223" s="16">
        <v>29.43</v>
      </c>
      <c r="J2223" s="32">
        <v>29.43</v>
      </c>
    </row>
    <row r="2224" spans="1:10" ht="28.5">
      <c r="A2224" s="33" t="s">
        <v>88</v>
      </c>
      <c r="B2224" s="17" t="s">
        <v>2051</v>
      </c>
      <c r="C2224" s="18" t="s">
        <v>0</v>
      </c>
      <c r="D2224" s="18" t="s">
        <v>2052</v>
      </c>
      <c r="E2224" s="276" t="s">
        <v>254</v>
      </c>
      <c r="F2224" s="276"/>
      <c r="G2224" s="19" t="s">
        <v>39</v>
      </c>
      <c r="H2224" s="20">
        <v>0.114</v>
      </c>
      <c r="I2224" s="21">
        <v>28.03</v>
      </c>
      <c r="J2224" s="34">
        <v>3.19</v>
      </c>
    </row>
    <row r="2225" spans="1:10" ht="28.5">
      <c r="A2225" s="33" t="s">
        <v>88</v>
      </c>
      <c r="B2225" s="17" t="s">
        <v>2050</v>
      </c>
      <c r="C2225" s="18" t="s">
        <v>0</v>
      </c>
      <c r="D2225" s="18" t="s">
        <v>1327</v>
      </c>
      <c r="E2225" s="276" t="s">
        <v>254</v>
      </c>
      <c r="F2225" s="276"/>
      <c r="G2225" s="19" t="s">
        <v>39</v>
      </c>
      <c r="H2225" s="20">
        <v>0.114</v>
      </c>
      <c r="I2225" s="21">
        <v>34.11</v>
      </c>
      <c r="J2225" s="34">
        <v>3.88</v>
      </c>
    </row>
    <row r="2226" spans="1:10" ht="28.5">
      <c r="A2226" s="39" t="s">
        <v>96</v>
      </c>
      <c r="B2226" s="23" t="s">
        <v>2059</v>
      </c>
      <c r="C2226" s="24" t="s">
        <v>0</v>
      </c>
      <c r="D2226" s="24" t="s">
        <v>2060</v>
      </c>
      <c r="E2226" s="274" t="s">
        <v>97</v>
      </c>
      <c r="F2226" s="274"/>
      <c r="G2226" s="25" t="s">
        <v>6</v>
      </c>
      <c r="H2226" s="26">
        <v>9.4000000000000004E-3</v>
      </c>
      <c r="I2226" s="27">
        <v>6.41</v>
      </c>
      <c r="J2226" s="40">
        <v>6.0254000000000002E-2</v>
      </c>
    </row>
    <row r="2227" spans="1:10" ht="42.75">
      <c r="A2227" s="39" t="s">
        <v>96</v>
      </c>
      <c r="B2227" s="23" t="s">
        <v>2069</v>
      </c>
      <c r="C2227" s="24" t="s">
        <v>0</v>
      </c>
      <c r="D2227" s="24" t="s">
        <v>2070</v>
      </c>
      <c r="E2227" s="274" t="s">
        <v>97</v>
      </c>
      <c r="F2227" s="274"/>
      <c r="G2227" s="25" t="s">
        <v>7</v>
      </c>
      <c r="H2227" s="26">
        <v>1.2434000000000001</v>
      </c>
      <c r="I2227" s="27">
        <v>17.940000000000001</v>
      </c>
      <c r="J2227" s="40">
        <v>22.306595999999999</v>
      </c>
    </row>
    <row r="2228" spans="1:10">
      <c r="A2228" s="35"/>
      <c r="B2228" s="166"/>
      <c r="C2228" s="166"/>
      <c r="D2228" s="166"/>
      <c r="E2228" s="166" t="s">
        <v>90</v>
      </c>
      <c r="F2228" s="167">
        <v>5.41</v>
      </c>
      <c r="G2228" s="166" t="s">
        <v>91</v>
      </c>
      <c r="H2228" s="167">
        <v>0</v>
      </c>
      <c r="I2228" s="166" t="s">
        <v>92</v>
      </c>
      <c r="J2228" s="36">
        <v>5.41</v>
      </c>
    </row>
    <row r="2229" spans="1:10">
      <c r="A2229" s="35"/>
      <c r="B2229" s="166"/>
      <c r="C2229" s="166"/>
      <c r="D2229" s="166"/>
      <c r="E2229" s="166" t="s">
        <v>93</v>
      </c>
      <c r="F2229" s="167">
        <v>6.61</v>
      </c>
      <c r="G2229" s="166"/>
      <c r="H2229" s="265" t="s">
        <v>94</v>
      </c>
      <c r="I2229" s="265"/>
      <c r="J2229" s="36">
        <v>36.04</v>
      </c>
    </row>
    <row r="2230" spans="1:10" ht="17.25" customHeight="1" thickBot="1">
      <c r="A2230" s="111"/>
      <c r="B2230" s="168"/>
      <c r="C2230" s="168"/>
      <c r="D2230" s="168"/>
      <c r="E2230" s="168"/>
      <c r="F2230" s="168"/>
      <c r="G2230" s="168" t="s">
        <v>1253</v>
      </c>
      <c r="H2230" s="169" t="s">
        <v>3220</v>
      </c>
      <c r="I2230" s="168" t="s">
        <v>1255</v>
      </c>
      <c r="J2230" s="116">
        <v>15736.15</v>
      </c>
    </row>
    <row r="2231" spans="1:10" ht="15" thickTop="1">
      <c r="A2231" s="37"/>
      <c r="B2231" s="22"/>
      <c r="C2231" s="22"/>
      <c r="D2231" s="22"/>
      <c r="E2231" s="22"/>
      <c r="F2231" s="22"/>
      <c r="G2231" s="22"/>
      <c r="H2231" s="22"/>
      <c r="I2231" s="22"/>
      <c r="J2231" s="38"/>
    </row>
    <row r="2232" spans="1:10" ht="15">
      <c r="A2232" s="29" t="s">
        <v>2743</v>
      </c>
      <c r="B2232" s="9" t="s">
        <v>31</v>
      </c>
      <c r="C2232" s="8" t="s">
        <v>83</v>
      </c>
      <c r="D2232" s="8" t="s">
        <v>32</v>
      </c>
      <c r="E2232" s="271" t="s">
        <v>33</v>
      </c>
      <c r="F2232" s="271"/>
      <c r="G2232" s="10" t="s">
        <v>84</v>
      </c>
      <c r="H2232" s="9" t="s">
        <v>85</v>
      </c>
      <c r="I2232" s="9" t="s">
        <v>86</v>
      </c>
      <c r="J2232" s="30" t="s">
        <v>87</v>
      </c>
    </row>
    <row r="2233" spans="1:10" ht="42.75">
      <c r="A2233" s="31" t="s">
        <v>23</v>
      </c>
      <c r="B2233" s="12" t="s">
        <v>2744</v>
      </c>
      <c r="C2233" s="13" t="s">
        <v>0</v>
      </c>
      <c r="D2233" s="13" t="s">
        <v>2745</v>
      </c>
      <c r="E2233" s="272" t="s">
        <v>2058</v>
      </c>
      <c r="F2233" s="272"/>
      <c r="G2233" s="14" t="s">
        <v>7</v>
      </c>
      <c r="H2233" s="15">
        <v>1</v>
      </c>
      <c r="I2233" s="16">
        <v>32.04</v>
      </c>
      <c r="J2233" s="32">
        <v>32.04</v>
      </c>
    </row>
    <row r="2234" spans="1:10" ht="28.5">
      <c r="A2234" s="33" t="s">
        <v>88</v>
      </c>
      <c r="B2234" s="17" t="s">
        <v>2051</v>
      </c>
      <c r="C2234" s="18" t="s">
        <v>0</v>
      </c>
      <c r="D2234" s="18" t="s">
        <v>2052</v>
      </c>
      <c r="E2234" s="276" t="s">
        <v>254</v>
      </c>
      <c r="F2234" s="276"/>
      <c r="G2234" s="19" t="s">
        <v>39</v>
      </c>
      <c r="H2234" s="20">
        <v>6.08E-2</v>
      </c>
      <c r="I2234" s="21">
        <v>28.03</v>
      </c>
      <c r="J2234" s="34">
        <v>1.7</v>
      </c>
    </row>
    <row r="2235" spans="1:10" ht="28.5">
      <c r="A2235" s="33" t="s">
        <v>88</v>
      </c>
      <c r="B2235" s="17" t="s">
        <v>2050</v>
      </c>
      <c r="C2235" s="18" t="s">
        <v>0</v>
      </c>
      <c r="D2235" s="18" t="s">
        <v>1327</v>
      </c>
      <c r="E2235" s="276" t="s">
        <v>254</v>
      </c>
      <c r="F2235" s="276"/>
      <c r="G2235" s="19" t="s">
        <v>39</v>
      </c>
      <c r="H2235" s="20">
        <v>6.08E-2</v>
      </c>
      <c r="I2235" s="21">
        <v>34.11</v>
      </c>
      <c r="J2235" s="34">
        <v>2.0699999999999998</v>
      </c>
    </row>
    <row r="2236" spans="1:10" ht="42.75">
      <c r="A2236" s="39" t="s">
        <v>96</v>
      </c>
      <c r="B2236" s="23" t="s">
        <v>2072</v>
      </c>
      <c r="C2236" s="24" t="s">
        <v>0</v>
      </c>
      <c r="D2236" s="24" t="s">
        <v>2073</v>
      </c>
      <c r="E2236" s="274" t="s">
        <v>97</v>
      </c>
      <c r="F2236" s="274"/>
      <c r="G2236" s="25" t="s">
        <v>7</v>
      </c>
      <c r="H2236" s="26">
        <v>1.0149999999999999</v>
      </c>
      <c r="I2236" s="27">
        <v>27.81</v>
      </c>
      <c r="J2236" s="40">
        <v>28.227150000000002</v>
      </c>
    </row>
    <row r="2237" spans="1:10" ht="28.5">
      <c r="A2237" s="39" t="s">
        <v>96</v>
      </c>
      <c r="B2237" s="23" t="s">
        <v>2059</v>
      </c>
      <c r="C2237" s="24" t="s">
        <v>0</v>
      </c>
      <c r="D2237" s="24" t="s">
        <v>2060</v>
      </c>
      <c r="E2237" s="274" t="s">
        <v>97</v>
      </c>
      <c r="F2237" s="274"/>
      <c r="G2237" s="25" t="s">
        <v>6</v>
      </c>
      <c r="H2237" s="26">
        <v>8.9999999999999993E-3</v>
      </c>
      <c r="I2237" s="27">
        <v>6.41</v>
      </c>
      <c r="J2237" s="40">
        <v>5.7689999999999998E-2</v>
      </c>
    </row>
    <row r="2238" spans="1:10">
      <c r="A2238" s="35"/>
      <c r="B2238" s="166"/>
      <c r="C2238" s="166"/>
      <c r="D2238" s="166"/>
      <c r="E2238" s="166" t="s">
        <v>90</v>
      </c>
      <c r="F2238" s="167">
        <v>2.89</v>
      </c>
      <c r="G2238" s="166" t="s">
        <v>91</v>
      </c>
      <c r="H2238" s="167">
        <v>0</v>
      </c>
      <c r="I2238" s="166" t="s">
        <v>92</v>
      </c>
      <c r="J2238" s="36">
        <v>2.89</v>
      </c>
    </row>
    <row r="2239" spans="1:10">
      <c r="A2239" s="35"/>
      <c r="B2239" s="166"/>
      <c r="C2239" s="166"/>
      <c r="D2239" s="166"/>
      <c r="E2239" s="166" t="s">
        <v>93</v>
      </c>
      <c r="F2239" s="167">
        <v>7.2</v>
      </c>
      <c r="G2239" s="166"/>
      <c r="H2239" s="265" t="s">
        <v>94</v>
      </c>
      <c r="I2239" s="265"/>
      <c r="J2239" s="36">
        <v>39.24</v>
      </c>
    </row>
    <row r="2240" spans="1:10" ht="15.75" thickBot="1">
      <c r="A2240" s="111"/>
      <c r="B2240" s="168"/>
      <c r="C2240" s="168"/>
      <c r="D2240" s="168"/>
      <c r="E2240" s="168"/>
      <c r="F2240" s="168"/>
      <c r="G2240" s="168" t="s">
        <v>1253</v>
      </c>
      <c r="H2240" s="169" t="s">
        <v>3221</v>
      </c>
      <c r="I2240" s="168" t="s">
        <v>1255</v>
      </c>
      <c r="J2240" s="116">
        <v>12732.2</v>
      </c>
    </row>
    <row r="2241" spans="1:10" ht="15" thickTop="1">
      <c r="A2241" s="37"/>
      <c r="B2241" s="22"/>
      <c r="C2241" s="22"/>
      <c r="D2241" s="22"/>
      <c r="E2241" s="22"/>
      <c r="F2241" s="22"/>
      <c r="G2241" s="22"/>
      <c r="H2241" s="22"/>
      <c r="I2241" s="22"/>
      <c r="J2241" s="38"/>
    </row>
    <row r="2242" spans="1:10" ht="15">
      <c r="A2242" s="29" t="s">
        <v>2746</v>
      </c>
      <c r="B2242" s="9" t="s">
        <v>31</v>
      </c>
      <c r="C2242" s="8" t="s">
        <v>83</v>
      </c>
      <c r="D2242" s="8" t="s">
        <v>32</v>
      </c>
      <c r="E2242" s="271" t="s">
        <v>33</v>
      </c>
      <c r="F2242" s="271"/>
      <c r="G2242" s="10" t="s">
        <v>84</v>
      </c>
      <c r="H2242" s="9" t="s">
        <v>85</v>
      </c>
      <c r="I2242" s="9" t="s">
        <v>86</v>
      </c>
      <c r="J2242" s="30" t="s">
        <v>87</v>
      </c>
    </row>
    <row r="2243" spans="1:10" ht="42.75">
      <c r="A2243" s="31" t="s">
        <v>23</v>
      </c>
      <c r="B2243" s="12" t="s">
        <v>2747</v>
      </c>
      <c r="C2243" s="13" t="s">
        <v>0</v>
      </c>
      <c r="D2243" s="13" t="s">
        <v>2748</v>
      </c>
      <c r="E2243" s="272" t="s">
        <v>2071</v>
      </c>
      <c r="F2243" s="272"/>
      <c r="G2243" s="14" t="s">
        <v>7</v>
      </c>
      <c r="H2243" s="15">
        <v>1</v>
      </c>
      <c r="I2243" s="16">
        <v>60.55</v>
      </c>
      <c r="J2243" s="32">
        <v>60.55</v>
      </c>
    </row>
    <row r="2244" spans="1:10" ht="28.5">
      <c r="A2244" s="33" t="s">
        <v>88</v>
      </c>
      <c r="B2244" s="17" t="s">
        <v>2051</v>
      </c>
      <c r="C2244" s="18" t="s">
        <v>0</v>
      </c>
      <c r="D2244" s="18" t="s">
        <v>2052</v>
      </c>
      <c r="E2244" s="276" t="s">
        <v>254</v>
      </c>
      <c r="F2244" s="276"/>
      <c r="G2244" s="19" t="s">
        <v>39</v>
      </c>
      <c r="H2244" s="20">
        <v>5.4000000000000001E-4</v>
      </c>
      <c r="I2244" s="21">
        <v>28.03</v>
      </c>
      <c r="J2244" s="34">
        <v>0.01</v>
      </c>
    </row>
    <row r="2245" spans="1:10" ht="28.5">
      <c r="A2245" s="33" t="s">
        <v>88</v>
      </c>
      <c r="B2245" s="17" t="s">
        <v>2050</v>
      </c>
      <c r="C2245" s="18" t="s">
        <v>0</v>
      </c>
      <c r="D2245" s="18" t="s">
        <v>1327</v>
      </c>
      <c r="E2245" s="276" t="s">
        <v>254</v>
      </c>
      <c r="F2245" s="276"/>
      <c r="G2245" s="19" t="s">
        <v>39</v>
      </c>
      <c r="H2245" s="20">
        <v>2.7000000000000001E-3</v>
      </c>
      <c r="I2245" s="21">
        <v>34.11</v>
      </c>
      <c r="J2245" s="34">
        <v>0.09</v>
      </c>
    </row>
    <row r="2246" spans="1:10" ht="42.75">
      <c r="A2246" s="39" t="s">
        <v>96</v>
      </c>
      <c r="B2246" s="23" t="s">
        <v>2061</v>
      </c>
      <c r="C2246" s="24" t="s">
        <v>0</v>
      </c>
      <c r="D2246" s="24" t="s">
        <v>2062</v>
      </c>
      <c r="E2246" s="274" t="s">
        <v>97</v>
      </c>
      <c r="F2246" s="274"/>
      <c r="G2246" s="25" t="s">
        <v>7</v>
      </c>
      <c r="H2246" s="26">
        <v>1.0401</v>
      </c>
      <c r="I2246" s="27">
        <v>58.12</v>
      </c>
      <c r="J2246" s="40">
        <v>60.450612</v>
      </c>
    </row>
    <row r="2247" spans="1:10">
      <c r="A2247" s="35"/>
      <c r="B2247" s="166"/>
      <c r="C2247" s="166"/>
      <c r="D2247" s="166"/>
      <c r="E2247" s="166" t="s">
        <v>90</v>
      </c>
      <c r="F2247" s="167">
        <v>0.08</v>
      </c>
      <c r="G2247" s="166" t="s">
        <v>91</v>
      </c>
      <c r="H2247" s="167">
        <v>0</v>
      </c>
      <c r="I2247" s="166" t="s">
        <v>92</v>
      </c>
      <c r="J2247" s="36">
        <v>0.08</v>
      </c>
    </row>
    <row r="2248" spans="1:10">
      <c r="A2248" s="35"/>
      <c r="B2248" s="166"/>
      <c r="C2248" s="166"/>
      <c r="D2248" s="166"/>
      <c r="E2248" s="166" t="s">
        <v>93</v>
      </c>
      <c r="F2248" s="167">
        <v>13.61</v>
      </c>
      <c r="G2248" s="166"/>
      <c r="H2248" s="265" t="s">
        <v>94</v>
      </c>
      <c r="I2248" s="265"/>
      <c r="J2248" s="36">
        <v>74.16</v>
      </c>
    </row>
    <row r="2249" spans="1:10" ht="15.75" thickBot="1">
      <c r="A2249" s="111"/>
      <c r="B2249" s="168"/>
      <c r="C2249" s="168"/>
      <c r="D2249" s="168"/>
      <c r="E2249" s="168"/>
      <c r="F2249" s="168"/>
      <c r="G2249" s="168" t="s">
        <v>1253</v>
      </c>
      <c r="H2249" s="169" t="s">
        <v>3222</v>
      </c>
      <c r="I2249" s="168" t="s">
        <v>1255</v>
      </c>
      <c r="J2249" s="116">
        <v>70276.240000000005</v>
      </c>
    </row>
    <row r="2250" spans="1:10" ht="15" thickTop="1">
      <c r="A2250" s="37"/>
      <c r="B2250" s="22"/>
      <c r="C2250" s="22"/>
      <c r="D2250" s="22"/>
      <c r="E2250" s="22"/>
      <c r="F2250" s="22"/>
      <c r="G2250" s="22"/>
      <c r="H2250" s="22"/>
      <c r="I2250" s="22"/>
      <c r="J2250" s="38"/>
    </row>
    <row r="2251" spans="1:10" ht="15">
      <c r="A2251" s="29" t="s">
        <v>2749</v>
      </c>
      <c r="B2251" s="9" t="s">
        <v>31</v>
      </c>
      <c r="C2251" s="8" t="s">
        <v>83</v>
      </c>
      <c r="D2251" s="8" t="s">
        <v>32</v>
      </c>
      <c r="E2251" s="271" t="s">
        <v>33</v>
      </c>
      <c r="F2251" s="271"/>
      <c r="G2251" s="10" t="s">
        <v>84</v>
      </c>
      <c r="H2251" s="9" t="s">
        <v>85</v>
      </c>
      <c r="I2251" s="9" t="s">
        <v>86</v>
      </c>
      <c r="J2251" s="30" t="s">
        <v>87</v>
      </c>
    </row>
    <row r="2252" spans="1:10" ht="42.75">
      <c r="A2252" s="31" t="s">
        <v>23</v>
      </c>
      <c r="B2252" s="12" t="s">
        <v>2750</v>
      </c>
      <c r="C2252" s="13" t="s">
        <v>0</v>
      </c>
      <c r="D2252" s="13" t="s">
        <v>2751</v>
      </c>
      <c r="E2252" s="272" t="s">
        <v>2071</v>
      </c>
      <c r="F2252" s="272"/>
      <c r="G2252" s="14" t="s">
        <v>7</v>
      </c>
      <c r="H2252" s="15">
        <v>1</v>
      </c>
      <c r="I2252" s="16">
        <v>143.68</v>
      </c>
      <c r="J2252" s="32">
        <v>143.68</v>
      </c>
    </row>
    <row r="2253" spans="1:10" ht="28.5">
      <c r="A2253" s="33" t="s">
        <v>88</v>
      </c>
      <c r="B2253" s="17" t="s">
        <v>2051</v>
      </c>
      <c r="C2253" s="18" t="s">
        <v>0</v>
      </c>
      <c r="D2253" s="18" t="s">
        <v>2052</v>
      </c>
      <c r="E2253" s="276" t="s">
        <v>254</v>
      </c>
      <c r="F2253" s="276"/>
      <c r="G2253" s="19" t="s">
        <v>39</v>
      </c>
      <c r="H2253" s="20">
        <v>5.9999999999999995E-4</v>
      </c>
      <c r="I2253" s="21">
        <v>28.03</v>
      </c>
      <c r="J2253" s="34">
        <v>0.01</v>
      </c>
    </row>
    <row r="2254" spans="1:10" ht="28.5">
      <c r="A2254" s="33" t="s">
        <v>88</v>
      </c>
      <c r="B2254" s="17" t="s">
        <v>2050</v>
      </c>
      <c r="C2254" s="18" t="s">
        <v>0</v>
      </c>
      <c r="D2254" s="18" t="s">
        <v>1327</v>
      </c>
      <c r="E2254" s="276" t="s">
        <v>254</v>
      </c>
      <c r="F2254" s="276"/>
      <c r="G2254" s="19" t="s">
        <v>39</v>
      </c>
      <c r="H2254" s="20">
        <v>3.0000000000000001E-3</v>
      </c>
      <c r="I2254" s="21">
        <v>34.11</v>
      </c>
      <c r="J2254" s="34">
        <v>0.1</v>
      </c>
    </row>
    <row r="2255" spans="1:10" ht="42.75">
      <c r="A2255" s="39" t="s">
        <v>96</v>
      </c>
      <c r="B2255" s="23" t="s">
        <v>3223</v>
      </c>
      <c r="C2255" s="24" t="s">
        <v>0</v>
      </c>
      <c r="D2255" s="24" t="s">
        <v>3224</v>
      </c>
      <c r="E2255" s="274" t="s">
        <v>97</v>
      </c>
      <c r="F2255" s="274"/>
      <c r="G2255" s="25" t="s">
        <v>7</v>
      </c>
      <c r="H2255" s="26">
        <v>1.0401</v>
      </c>
      <c r="I2255" s="27">
        <v>138.04</v>
      </c>
      <c r="J2255" s="40">
        <v>143.57540399999999</v>
      </c>
    </row>
    <row r="2256" spans="1:10">
      <c r="A2256" s="35"/>
      <c r="B2256" s="166"/>
      <c r="C2256" s="166"/>
      <c r="D2256" s="166"/>
      <c r="E2256" s="166" t="s">
        <v>90</v>
      </c>
      <c r="F2256" s="167">
        <v>0.09</v>
      </c>
      <c r="G2256" s="166" t="s">
        <v>91</v>
      </c>
      <c r="H2256" s="167">
        <v>0</v>
      </c>
      <c r="I2256" s="166" t="s">
        <v>92</v>
      </c>
      <c r="J2256" s="36">
        <v>0.09</v>
      </c>
    </row>
    <row r="2257" spans="1:10">
      <c r="A2257" s="35"/>
      <c r="B2257" s="166"/>
      <c r="C2257" s="166"/>
      <c r="D2257" s="166"/>
      <c r="E2257" s="166" t="s">
        <v>93</v>
      </c>
      <c r="F2257" s="167">
        <v>32.28</v>
      </c>
      <c r="G2257" s="166"/>
      <c r="H2257" s="265" t="s">
        <v>94</v>
      </c>
      <c r="I2257" s="265"/>
      <c r="J2257" s="36">
        <v>175.96</v>
      </c>
    </row>
    <row r="2258" spans="1:10" ht="15.75" thickBot="1">
      <c r="A2258" s="111"/>
      <c r="B2258" s="168"/>
      <c r="C2258" s="168"/>
      <c r="D2258" s="168"/>
      <c r="E2258" s="168"/>
      <c r="F2258" s="168"/>
      <c r="G2258" s="168" t="s">
        <v>1253</v>
      </c>
      <c r="H2258" s="169" t="s">
        <v>2144</v>
      </c>
      <c r="I2258" s="168" t="s">
        <v>1255</v>
      </c>
      <c r="J2258" s="116">
        <v>32593.07</v>
      </c>
    </row>
    <row r="2259" spans="1:10" ht="15" thickTop="1">
      <c r="A2259" s="37"/>
      <c r="B2259" s="22"/>
      <c r="C2259" s="22"/>
      <c r="D2259" s="22"/>
      <c r="E2259" s="22"/>
      <c r="F2259" s="22"/>
      <c r="G2259" s="22"/>
      <c r="H2259" s="22"/>
      <c r="I2259" s="22"/>
      <c r="J2259" s="38"/>
    </row>
    <row r="2260" spans="1:10" ht="15">
      <c r="A2260" s="102" t="s">
        <v>421</v>
      </c>
      <c r="B2260" s="89"/>
      <c r="C2260" s="89"/>
      <c r="D2260" s="89" t="s">
        <v>2752</v>
      </c>
      <c r="E2260" s="89"/>
      <c r="F2260" s="280"/>
      <c r="G2260" s="280"/>
      <c r="H2260" s="90"/>
      <c r="I2260" s="89"/>
      <c r="J2260" s="115">
        <v>42955.12</v>
      </c>
    </row>
    <row r="2261" spans="1:10" ht="15">
      <c r="A2261" s="29" t="s">
        <v>2753</v>
      </c>
      <c r="B2261" s="9" t="s">
        <v>31</v>
      </c>
      <c r="C2261" s="8" t="s">
        <v>83</v>
      </c>
      <c r="D2261" s="8" t="s">
        <v>32</v>
      </c>
      <c r="E2261" s="271" t="s">
        <v>33</v>
      </c>
      <c r="F2261" s="271"/>
      <c r="G2261" s="10" t="s">
        <v>84</v>
      </c>
      <c r="H2261" s="9" t="s">
        <v>85</v>
      </c>
      <c r="I2261" s="9" t="s">
        <v>86</v>
      </c>
      <c r="J2261" s="30" t="s">
        <v>87</v>
      </c>
    </row>
    <row r="2262" spans="1:10" ht="34.5" customHeight="1">
      <c r="A2262" s="31" t="s">
        <v>23</v>
      </c>
      <c r="B2262" s="12" t="s">
        <v>706</v>
      </c>
      <c r="C2262" s="13" t="s">
        <v>73</v>
      </c>
      <c r="D2262" s="13" t="s">
        <v>2754</v>
      </c>
      <c r="E2262" s="272" t="s">
        <v>34</v>
      </c>
      <c r="F2262" s="272"/>
      <c r="G2262" s="14" t="s">
        <v>116</v>
      </c>
      <c r="H2262" s="15">
        <v>1</v>
      </c>
      <c r="I2262" s="16">
        <v>9.52</v>
      </c>
      <c r="J2262" s="32">
        <v>9.52</v>
      </c>
    </row>
    <row r="2263" spans="1:10" ht="34.5" customHeight="1">
      <c r="A2263" s="266"/>
      <c r="B2263" s="267"/>
      <c r="C2263" s="267"/>
      <c r="D2263" s="267"/>
      <c r="E2263" s="267"/>
      <c r="F2263" s="267" t="s">
        <v>1017</v>
      </c>
      <c r="G2263" s="267"/>
      <c r="H2263" s="267"/>
      <c r="I2263" s="267"/>
      <c r="J2263" s="53">
        <v>0</v>
      </c>
    </row>
    <row r="2264" spans="1:10" ht="34.5" customHeight="1">
      <c r="A2264" s="266"/>
      <c r="B2264" s="267"/>
      <c r="C2264" s="267"/>
      <c r="D2264" s="267"/>
      <c r="E2264" s="267"/>
      <c r="F2264" s="267" t="s">
        <v>1018</v>
      </c>
      <c r="G2264" s="267"/>
      <c r="H2264" s="267"/>
      <c r="I2264" s="267"/>
      <c r="J2264" s="53">
        <v>1</v>
      </c>
    </row>
    <row r="2265" spans="1:10" ht="15">
      <c r="A2265" s="266"/>
      <c r="B2265" s="267"/>
      <c r="C2265" s="267"/>
      <c r="D2265" s="267"/>
      <c r="E2265" s="267"/>
      <c r="F2265" s="267" t="s">
        <v>1019</v>
      </c>
      <c r="G2265" s="267"/>
      <c r="H2265" s="267"/>
      <c r="I2265" s="267"/>
      <c r="J2265" s="53">
        <v>0</v>
      </c>
    </row>
    <row r="2266" spans="1:10" ht="15">
      <c r="A2266" s="29" t="s">
        <v>1020</v>
      </c>
      <c r="B2266" s="9" t="s">
        <v>31</v>
      </c>
      <c r="C2266" s="8" t="s">
        <v>83</v>
      </c>
      <c r="D2266" s="8" t="s">
        <v>1021</v>
      </c>
      <c r="E2266" s="9" t="s">
        <v>1022</v>
      </c>
      <c r="F2266" s="9" t="s">
        <v>1023</v>
      </c>
      <c r="G2266" s="9" t="s">
        <v>1024</v>
      </c>
      <c r="H2266" s="9"/>
      <c r="I2266" s="9"/>
      <c r="J2266" s="30" t="s">
        <v>1025</v>
      </c>
    </row>
    <row r="2267" spans="1:10" ht="28.5">
      <c r="A2267" s="33" t="s">
        <v>23</v>
      </c>
      <c r="B2267" s="17" t="s">
        <v>2043</v>
      </c>
      <c r="C2267" s="18" t="s">
        <v>73</v>
      </c>
      <c r="D2267" s="18" t="s">
        <v>2044</v>
      </c>
      <c r="E2267" s="20">
        <v>1</v>
      </c>
      <c r="F2267" s="19" t="s">
        <v>116</v>
      </c>
      <c r="G2267" s="275" t="s">
        <v>2045</v>
      </c>
      <c r="H2267" s="275"/>
      <c r="I2267" s="276"/>
      <c r="J2267" s="100" t="s">
        <v>2045</v>
      </c>
    </row>
    <row r="2268" spans="1:10" ht="28.5">
      <c r="A2268" s="33" t="s">
        <v>23</v>
      </c>
      <c r="B2268" s="17" t="s">
        <v>2041</v>
      </c>
      <c r="C2268" s="18" t="s">
        <v>73</v>
      </c>
      <c r="D2268" s="18" t="s">
        <v>3225</v>
      </c>
      <c r="E2268" s="20">
        <v>1</v>
      </c>
      <c r="F2268" s="19" t="s">
        <v>116</v>
      </c>
      <c r="G2268" s="275" t="s">
        <v>2042</v>
      </c>
      <c r="H2268" s="275"/>
      <c r="I2268" s="276"/>
      <c r="J2268" s="100" t="s">
        <v>2042</v>
      </c>
    </row>
    <row r="2269" spans="1:10" ht="15">
      <c r="A2269" s="266"/>
      <c r="B2269" s="267"/>
      <c r="C2269" s="267"/>
      <c r="D2269" s="267"/>
      <c r="E2269" s="267"/>
      <c r="F2269" s="267" t="s">
        <v>1059</v>
      </c>
      <c r="G2269" s="267"/>
      <c r="H2269" s="267"/>
      <c r="I2269" s="267"/>
      <c r="J2269" s="53">
        <v>9.52</v>
      </c>
    </row>
    <row r="2270" spans="1:10">
      <c r="A2270" s="35"/>
      <c r="B2270" s="166"/>
      <c r="C2270" s="166"/>
      <c r="D2270" s="166"/>
      <c r="E2270" s="166" t="s">
        <v>90</v>
      </c>
      <c r="F2270" s="167">
        <v>5.91</v>
      </c>
      <c r="G2270" s="166" t="s">
        <v>91</v>
      </c>
      <c r="H2270" s="167">
        <v>0</v>
      </c>
      <c r="I2270" s="166" t="s">
        <v>92</v>
      </c>
      <c r="J2270" s="36">
        <v>5.9131873230099998</v>
      </c>
    </row>
    <row r="2271" spans="1:10">
      <c r="A2271" s="35"/>
      <c r="B2271" s="166"/>
      <c r="C2271" s="166"/>
      <c r="D2271" s="166"/>
      <c r="E2271" s="166" t="s">
        <v>93</v>
      </c>
      <c r="F2271" s="167">
        <v>2.14</v>
      </c>
      <c r="G2271" s="166"/>
      <c r="H2271" s="265" t="s">
        <v>94</v>
      </c>
      <c r="I2271" s="265"/>
      <c r="J2271" s="36">
        <v>11.66</v>
      </c>
    </row>
    <row r="2272" spans="1:10" ht="34.5" customHeight="1" thickBot="1">
      <c r="A2272" s="111"/>
      <c r="B2272" s="168"/>
      <c r="C2272" s="168"/>
      <c r="D2272" s="168"/>
      <c r="E2272" s="168"/>
      <c r="F2272" s="168"/>
      <c r="G2272" s="168" t="s">
        <v>1253</v>
      </c>
      <c r="H2272" s="169" t="s">
        <v>3226</v>
      </c>
      <c r="I2272" s="168" t="s">
        <v>1255</v>
      </c>
      <c r="J2272" s="116">
        <v>19348.25</v>
      </c>
    </row>
    <row r="2273" spans="1:10" ht="34.5" customHeight="1" thickTop="1">
      <c r="A2273" s="37"/>
      <c r="B2273" s="22"/>
      <c r="C2273" s="22"/>
      <c r="D2273" s="22"/>
      <c r="E2273" s="22"/>
      <c r="F2273" s="22"/>
      <c r="G2273" s="22"/>
      <c r="H2273" s="22"/>
      <c r="I2273" s="22"/>
      <c r="J2273" s="38"/>
    </row>
    <row r="2274" spans="1:10" ht="34.5" customHeight="1">
      <c r="A2274" s="29" t="s">
        <v>2755</v>
      </c>
      <c r="B2274" s="9" t="s">
        <v>31</v>
      </c>
      <c r="C2274" s="8" t="s">
        <v>83</v>
      </c>
      <c r="D2274" s="8" t="s">
        <v>32</v>
      </c>
      <c r="E2274" s="271" t="s">
        <v>33</v>
      </c>
      <c r="F2274" s="271"/>
      <c r="G2274" s="10" t="s">
        <v>84</v>
      </c>
      <c r="H2274" s="9" t="s">
        <v>85</v>
      </c>
      <c r="I2274" s="9" t="s">
        <v>86</v>
      </c>
      <c r="J2274" s="30" t="s">
        <v>87</v>
      </c>
    </row>
    <row r="2275" spans="1:10" ht="28.5">
      <c r="A2275" s="31" t="s">
        <v>23</v>
      </c>
      <c r="B2275" s="12" t="s">
        <v>2756</v>
      </c>
      <c r="C2275" s="13" t="s">
        <v>73</v>
      </c>
      <c r="D2275" s="13" t="s">
        <v>2757</v>
      </c>
      <c r="E2275" s="272" t="s">
        <v>34</v>
      </c>
      <c r="F2275" s="272"/>
      <c r="G2275" s="14" t="s">
        <v>116</v>
      </c>
      <c r="H2275" s="15">
        <v>1</v>
      </c>
      <c r="I2275" s="16">
        <v>13.04</v>
      </c>
      <c r="J2275" s="32">
        <v>13.04</v>
      </c>
    </row>
    <row r="2276" spans="1:10" ht="15">
      <c r="A2276" s="266"/>
      <c r="B2276" s="267"/>
      <c r="C2276" s="267"/>
      <c r="D2276" s="267"/>
      <c r="E2276" s="267"/>
      <c r="F2276" s="267" t="s">
        <v>1017</v>
      </c>
      <c r="G2276" s="267"/>
      <c r="H2276" s="267"/>
      <c r="I2276" s="267"/>
      <c r="J2276" s="53">
        <v>0</v>
      </c>
    </row>
    <row r="2277" spans="1:10" ht="15">
      <c r="A2277" s="266"/>
      <c r="B2277" s="267"/>
      <c r="C2277" s="267"/>
      <c r="D2277" s="267"/>
      <c r="E2277" s="267"/>
      <c r="F2277" s="267" t="s">
        <v>1018</v>
      </c>
      <c r="G2277" s="267"/>
      <c r="H2277" s="267"/>
      <c r="I2277" s="267"/>
      <c r="J2277" s="53">
        <v>1</v>
      </c>
    </row>
    <row r="2278" spans="1:10" ht="15">
      <c r="A2278" s="266"/>
      <c r="B2278" s="267"/>
      <c r="C2278" s="267"/>
      <c r="D2278" s="267"/>
      <c r="E2278" s="267"/>
      <c r="F2278" s="267" t="s">
        <v>1019</v>
      </c>
      <c r="G2278" s="267"/>
      <c r="H2278" s="267"/>
      <c r="I2278" s="267"/>
      <c r="J2278" s="53">
        <v>0</v>
      </c>
    </row>
    <row r="2279" spans="1:10" ht="15">
      <c r="A2279" s="29" t="s">
        <v>1020</v>
      </c>
      <c r="B2279" s="9" t="s">
        <v>31</v>
      </c>
      <c r="C2279" s="8" t="s">
        <v>83</v>
      </c>
      <c r="D2279" s="8" t="s">
        <v>1021</v>
      </c>
      <c r="E2279" s="9" t="s">
        <v>1022</v>
      </c>
      <c r="F2279" s="9" t="s">
        <v>1023</v>
      </c>
      <c r="G2279" s="9" t="s">
        <v>1024</v>
      </c>
      <c r="H2279" s="9"/>
      <c r="I2279" s="9"/>
      <c r="J2279" s="30" t="s">
        <v>1025</v>
      </c>
    </row>
    <row r="2280" spans="1:10" ht="28.5">
      <c r="A2280" s="33" t="s">
        <v>23</v>
      </c>
      <c r="B2280" s="17" t="s">
        <v>3227</v>
      </c>
      <c r="C2280" s="18" t="s">
        <v>73</v>
      </c>
      <c r="D2280" s="18" t="s">
        <v>3228</v>
      </c>
      <c r="E2280" s="20">
        <v>1</v>
      </c>
      <c r="F2280" s="19" t="s">
        <v>116</v>
      </c>
      <c r="G2280" s="275" t="s">
        <v>3229</v>
      </c>
      <c r="H2280" s="275"/>
      <c r="I2280" s="276"/>
      <c r="J2280" s="100" t="s">
        <v>3229</v>
      </c>
    </row>
    <row r="2281" spans="1:10" ht="28.5">
      <c r="A2281" s="33" t="s">
        <v>23</v>
      </c>
      <c r="B2281" s="17" t="s">
        <v>3230</v>
      </c>
      <c r="C2281" s="18" t="s">
        <v>73</v>
      </c>
      <c r="D2281" s="18" t="s">
        <v>3231</v>
      </c>
      <c r="E2281" s="20">
        <v>1</v>
      </c>
      <c r="F2281" s="19" t="s">
        <v>116</v>
      </c>
      <c r="G2281" s="275" t="s">
        <v>3232</v>
      </c>
      <c r="H2281" s="275"/>
      <c r="I2281" s="276"/>
      <c r="J2281" s="100" t="s">
        <v>3232</v>
      </c>
    </row>
    <row r="2282" spans="1:10" ht="34.5" customHeight="1">
      <c r="A2282" s="266"/>
      <c r="B2282" s="267"/>
      <c r="C2282" s="267"/>
      <c r="D2282" s="267"/>
      <c r="E2282" s="267"/>
      <c r="F2282" s="267" t="s">
        <v>1059</v>
      </c>
      <c r="G2282" s="267"/>
      <c r="H2282" s="267"/>
      <c r="I2282" s="267"/>
      <c r="J2282" s="53">
        <v>13.04</v>
      </c>
    </row>
    <row r="2283" spans="1:10" ht="34.5" customHeight="1">
      <c r="A2283" s="35"/>
      <c r="B2283" s="166"/>
      <c r="C2283" s="166"/>
      <c r="D2283" s="166"/>
      <c r="E2283" s="166" t="s">
        <v>90</v>
      </c>
      <c r="F2283" s="167">
        <v>7.86</v>
      </c>
      <c r="G2283" s="166" t="s">
        <v>91</v>
      </c>
      <c r="H2283" s="167">
        <v>0</v>
      </c>
      <c r="I2283" s="166" t="s">
        <v>92</v>
      </c>
      <c r="J2283" s="36">
        <v>7.8637643308799996</v>
      </c>
    </row>
    <row r="2284" spans="1:10" ht="34.5" customHeight="1">
      <c r="A2284" s="35"/>
      <c r="B2284" s="166"/>
      <c r="C2284" s="166"/>
      <c r="D2284" s="166"/>
      <c r="E2284" s="166" t="s">
        <v>93</v>
      </c>
      <c r="F2284" s="167">
        <v>2.93</v>
      </c>
      <c r="G2284" s="166"/>
      <c r="H2284" s="265" t="s">
        <v>94</v>
      </c>
      <c r="I2284" s="265"/>
      <c r="J2284" s="36">
        <v>15.97</v>
      </c>
    </row>
    <row r="2285" spans="1:10" ht="15.75" thickBot="1">
      <c r="A2285" s="111"/>
      <c r="B2285" s="168"/>
      <c r="C2285" s="168"/>
      <c r="D2285" s="168"/>
      <c r="E2285" s="168"/>
      <c r="F2285" s="168"/>
      <c r="G2285" s="168" t="s">
        <v>1253</v>
      </c>
      <c r="H2285" s="169" t="s">
        <v>3233</v>
      </c>
      <c r="I2285" s="168" t="s">
        <v>1255</v>
      </c>
      <c r="J2285" s="116">
        <v>3336.45</v>
      </c>
    </row>
    <row r="2286" spans="1:10" ht="15" thickTop="1">
      <c r="A2286" s="37"/>
      <c r="B2286" s="22"/>
      <c r="C2286" s="22"/>
      <c r="D2286" s="22"/>
      <c r="E2286" s="22"/>
      <c r="F2286" s="22"/>
      <c r="G2286" s="22"/>
      <c r="H2286" s="22"/>
      <c r="I2286" s="22"/>
      <c r="J2286" s="38"/>
    </row>
    <row r="2287" spans="1:10" ht="15">
      <c r="A2287" s="29" t="s">
        <v>2758</v>
      </c>
      <c r="B2287" s="9" t="s">
        <v>31</v>
      </c>
      <c r="C2287" s="8" t="s">
        <v>83</v>
      </c>
      <c r="D2287" s="8" t="s">
        <v>32</v>
      </c>
      <c r="E2287" s="271" t="s">
        <v>33</v>
      </c>
      <c r="F2287" s="271"/>
      <c r="G2287" s="10" t="s">
        <v>84</v>
      </c>
      <c r="H2287" s="9" t="s">
        <v>85</v>
      </c>
      <c r="I2287" s="9" t="s">
        <v>86</v>
      </c>
      <c r="J2287" s="30" t="s">
        <v>87</v>
      </c>
    </row>
    <row r="2288" spans="1:10" ht="42.75">
      <c r="A2288" s="31" t="s">
        <v>23</v>
      </c>
      <c r="B2288" s="12" t="s">
        <v>2759</v>
      </c>
      <c r="C2288" s="13" t="s">
        <v>0</v>
      </c>
      <c r="D2288" s="13" t="s">
        <v>2760</v>
      </c>
      <c r="E2288" s="272" t="s">
        <v>2055</v>
      </c>
      <c r="F2288" s="272"/>
      <c r="G2288" s="14" t="s">
        <v>7</v>
      </c>
      <c r="H2288" s="15">
        <v>1</v>
      </c>
      <c r="I2288" s="16">
        <v>14.45</v>
      </c>
      <c r="J2288" s="32">
        <v>14.45</v>
      </c>
    </row>
    <row r="2289" spans="1:10" ht="28.5">
      <c r="A2289" s="33" t="s">
        <v>88</v>
      </c>
      <c r="B2289" s="17" t="s">
        <v>2051</v>
      </c>
      <c r="C2289" s="18" t="s">
        <v>0</v>
      </c>
      <c r="D2289" s="18" t="s">
        <v>2052</v>
      </c>
      <c r="E2289" s="276" t="s">
        <v>254</v>
      </c>
      <c r="F2289" s="276"/>
      <c r="G2289" s="19" t="s">
        <v>39</v>
      </c>
      <c r="H2289" s="20">
        <v>0.16600000000000001</v>
      </c>
      <c r="I2289" s="21">
        <v>28.03</v>
      </c>
      <c r="J2289" s="34">
        <v>4.6500000000000004</v>
      </c>
    </row>
    <row r="2290" spans="1:10" ht="28.5">
      <c r="A2290" s="33" t="s">
        <v>88</v>
      </c>
      <c r="B2290" s="17" t="s">
        <v>2050</v>
      </c>
      <c r="C2290" s="18" t="s">
        <v>0</v>
      </c>
      <c r="D2290" s="18" t="s">
        <v>1327</v>
      </c>
      <c r="E2290" s="276" t="s">
        <v>254</v>
      </c>
      <c r="F2290" s="276"/>
      <c r="G2290" s="19" t="s">
        <v>39</v>
      </c>
      <c r="H2290" s="20">
        <v>0.16600000000000001</v>
      </c>
      <c r="I2290" s="21">
        <v>34.11</v>
      </c>
      <c r="J2290" s="34">
        <v>5.66</v>
      </c>
    </row>
    <row r="2291" spans="1:10" ht="42.75">
      <c r="A2291" s="39" t="s">
        <v>96</v>
      </c>
      <c r="B2291" s="23" t="s">
        <v>2056</v>
      </c>
      <c r="C2291" s="24" t="s">
        <v>0</v>
      </c>
      <c r="D2291" s="24" t="s">
        <v>2057</v>
      </c>
      <c r="E2291" s="274" t="s">
        <v>97</v>
      </c>
      <c r="F2291" s="274"/>
      <c r="G2291" s="25" t="s">
        <v>7</v>
      </c>
      <c r="H2291" s="26">
        <v>1.0169999999999999</v>
      </c>
      <c r="I2291" s="27">
        <v>4.08</v>
      </c>
      <c r="J2291" s="40">
        <v>4.1493599999999997</v>
      </c>
    </row>
    <row r="2292" spans="1:10" ht="34.5" customHeight="1">
      <c r="A2292" s="35"/>
      <c r="B2292" s="166"/>
      <c r="C2292" s="166"/>
      <c r="D2292" s="166"/>
      <c r="E2292" s="166" t="s">
        <v>90</v>
      </c>
      <c r="F2292" s="167">
        <v>7.89</v>
      </c>
      <c r="G2292" s="166" t="s">
        <v>91</v>
      </c>
      <c r="H2292" s="167">
        <v>0</v>
      </c>
      <c r="I2292" s="166" t="s">
        <v>92</v>
      </c>
      <c r="J2292" s="36">
        <v>7.89</v>
      </c>
    </row>
    <row r="2293" spans="1:10" ht="34.5" customHeight="1">
      <c r="A2293" s="35"/>
      <c r="B2293" s="166"/>
      <c r="C2293" s="166"/>
      <c r="D2293" s="166"/>
      <c r="E2293" s="166" t="s">
        <v>93</v>
      </c>
      <c r="F2293" s="167">
        <v>3.25</v>
      </c>
      <c r="G2293" s="166"/>
      <c r="H2293" s="265" t="s">
        <v>94</v>
      </c>
      <c r="I2293" s="265"/>
      <c r="J2293" s="36">
        <v>17.7</v>
      </c>
    </row>
    <row r="2294" spans="1:10" ht="34.5" customHeight="1" thickBot="1">
      <c r="A2294" s="111"/>
      <c r="B2294" s="168"/>
      <c r="C2294" s="168"/>
      <c r="D2294" s="168"/>
      <c r="E2294" s="168"/>
      <c r="F2294" s="168"/>
      <c r="G2294" s="168" t="s">
        <v>1253</v>
      </c>
      <c r="H2294" s="169" t="s">
        <v>3234</v>
      </c>
      <c r="I2294" s="168" t="s">
        <v>1255</v>
      </c>
      <c r="J2294" s="116">
        <v>2169.67</v>
      </c>
    </row>
    <row r="2295" spans="1:10" ht="15" thickTop="1">
      <c r="A2295" s="37"/>
      <c r="B2295" s="22"/>
      <c r="C2295" s="22"/>
      <c r="D2295" s="22"/>
      <c r="E2295" s="22"/>
      <c r="F2295" s="22"/>
      <c r="G2295" s="22"/>
      <c r="H2295" s="22"/>
      <c r="I2295" s="22"/>
      <c r="J2295" s="38"/>
    </row>
    <row r="2296" spans="1:10" ht="15">
      <c r="A2296" s="29" t="s">
        <v>2761</v>
      </c>
      <c r="B2296" s="9" t="s">
        <v>31</v>
      </c>
      <c r="C2296" s="8" t="s">
        <v>83</v>
      </c>
      <c r="D2296" s="8" t="s">
        <v>32</v>
      </c>
      <c r="E2296" s="271" t="s">
        <v>33</v>
      </c>
      <c r="F2296" s="271"/>
      <c r="G2296" s="10" t="s">
        <v>84</v>
      </c>
      <c r="H2296" s="9" t="s">
        <v>85</v>
      </c>
      <c r="I2296" s="9" t="s">
        <v>86</v>
      </c>
      <c r="J2296" s="30" t="s">
        <v>87</v>
      </c>
    </row>
    <row r="2297" spans="1:10" ht="42.75">
      <c r="A2297" s="31" t="s">
        <v>23</v>
      </c>
      <c r="B2297" s="12" t="s">
        <v>2762</v>
      </c>
      <c r="C2297" s="13" t="s">
        <v>0</v>
      </c>
      <c r="D2297" s="13" t="s">
        <v>2763</v>
      </c>
      <c r="E2297" s="272" t="s">
        <v>2058</v>
      </c>
      <c r="F2297" s="272"/>
      <c r="G2297" s="14" t="s">
        <v>7</v>
      </c>
      <c r="H2297" s="15">
        <v>1</v>
      </c>
      <c r="I2297" s="16">
        <v>9.31</v>
      </c>
      <c r="J2297" s="32">
        <v>9.31</v>
      </c>
    </row>
    <row r="2298" spans="1:10" ht="28.5">
      <c r="A2298" s="33" t="s">
        <v>88</v>
      </c>
      <c r="B2298" s="17" t="s">
        <v>2051</v>
      </c>
      <c r="C2298" s="18" t="s">
        <v>0</v>
      </c>
      <c r="D2298" s="18" t="s">
        <v>2052</v>
      </c>
      <c r="E2298" s="276" t="s">
        <v>254</v>
      </c>
      <c r="F2298" s="276"/>
      <c r="G2298" s="19" t="s">
        <v>39</v>
      </c>
      <c r="H2298" s="20">
        <v>6.7199999999999996E-2</v>
      </c>
      <c r="I2298" s="21">
        <v>28.03</v>
      </c>
      <c r="J2298" s="34">
        <v>1.88</v>
      </c>
    </row>
    <row r="2299" spans="1:10" ht="28.5">
      <c r="A2299" s="33" t="s">
        <v>88</v>
      </c>
      <c r="B2299" s="17" t="s">
        <v>2050</v>
      </c>
      <c r="C2299" s="18" t="s">
        <v>0</v>
      </c>
      <c r="D2299" s="18" t="s">
        <v>1327</v>
      </c>
      <c r="E2299" s="276" t="s">
        <v>254</v>
      </c>
      <c r="F2299" s="276"/>
      <c r="G2299" s="19" t="s">
        <v>39</v>
      </c>
      <c r="H2299" s="20">
        <v>6.7199999999999996E-2</v>
      </c>
      <c r="I2299" s="21">
        <v>34.11</v>
      </c>
      <c r="J2299" s="34">
        <v>2.29</v>
      </c>
    </row>
    <row r="2300" spans="1:10" ht="42.75">
      <c r="A2300" s="39" t="s">
        <v>96</v>
      </c>
      <c r="B2300" s="23" t="s">
        <v>3235</v>
      </c>
      <c r="C2300" s="24" t="s">
        <v>0</v>
      </c>
      <c r="D2300" s="24" t="s">
        <v>3236</v>
      </c>
      <c r="E2300" s="274" t="s">
        <v>97</v>
      </c>
      <c r="F2300" s="274"/>
      <c r="G2300" s="25" t="s">
        <v>7</v>
      </c>
      <c r="H2300" s="26">
        <v>1.1000000000000001</v>
      </c>
      <c r="I2300" s="27">
        <v>4.68</v>
      </c>
      <c r="J2300" s="40">
        <v>5.1479999999999997</v>
      </c>
    </row>
    <row r="2301" spans="1:10">
      <c r="A2301" s="35"/>
      <c r="B2301" s="166"/>
      <c r="C2301" s="166"/>
      <c r="D2301" s="166"/>
      <c r="E2301" s="166" t="s">
        <v>90</v>
      </c>
      <c r="F2301" s="167">
        <v>3.19</v>
      </c>
      <c r="G2301" s="166" t="s">
        <v>91</v>
      </c>
      <c r="H2301" s="167">
        <v>0</v>
      </c>
      <c r="I2301" s="166" t="s">
        <v>92</v>
      </c>
      <c r="J2301" s="36">
        <v>3.19</v>
      </c>
    </row>
    <row r="2302" spans="1:10" ht="34.5" customHeight="1">
      <c r="A2302" s="35"/>
      <c r="B2302" s="166"/>
      <c r="C2302" s="166"/>
      <c r="D2302" s="166"/>
      <c r="E2302" s="166" t="s">
        <v>93</v>
      </c>
      <c r="F2302" s="167">
        <v>2.09</v>
      </c>
      <c r="G2302" s="166"/>
      <c r="H2302" s="265" t="s">
        <v>94</v>
      </c>
      <c r="I2302" s="265"/>
      <c r="J2302" s="36">
        <v>11.4</v>
      </c>
    </row>
    <row r="2303" spans="1:10" ht="34.5" customHeight="1" thickBot="1">
      <c r="A2303" s="111"/>
      <c r="B2303" s="168"/>
      <c r="C2303" s="168"/>
      <c r="D2303" s="168"/>
      <c r="E2303" s="168"/>
      <c r="F2303" s="168"/>
      <c r="G2303" s="168" t="s">
        <v>1253</v>
      </c>
      <c r="H2303" s="169" t="s">
        <v>3237</v>
      </c>
      <c r="I2303" s="168" t="s">
        <v>1255</v>
      </c>
      <c r="J2303" s="116">
        <v>834.48</v>
      </c>
    </row>
    <row r="2304" spans="1:10" ht="34.5" customHeight="1" thickTop="1">
      <c r="A2304" s="37"/>
      <c r="B2304" s="22"/>
      <c r="C2304" s="22"/>
      <c r="D2304" s="22"/>
      <c r="E2304" s="22"/>
      <c r="F2304" s="22"/>
      <c r="G2304" s="22"/>
      <c r="H2304" s="22"/>
      <c r="I2304" s="22"/>
      <c r="J2304" s="38"/>
    </row>
    <row r="2305" spans="1:10" ht="15">
      <c r="A2305" s="29" t="s">
        <v>2764</v>
      </c>
      <c r="B2305" s="9" t="s">
        <v>31</v>
      </c>
      <c r="C2305" s="8" t="s">
        <v>83</v>
      </c>
      <c r="D2305" s="8" t="s">
        <v>32</v>
      </c>
      <c r="E2305" s="271" t="s">
        <v>33</v>
      </c>
      <c r="F2305" s="271"/>
      <c r="G2305" s="10" t="s">
        <v>84</v>
      </c>
      <c r="H2305" s="9" t="s">
        <v>85</v>
      </c>
      <c r="I2305" s="9" t="s">
        <v>86</v>
      </c>
      <c r="J2305" s="30" t="s">
        <v>87</v>
      </c>
    </row>
    <row r="2306" spans="1:10" ht="28.5">
      <c r="A2306" s="31" t="s">
        <v>23</v>
      </c>
      <c r="B2306" s="12" t="s">
        <v>2765</v>
      </c>
      <c r="C2306" s="13" t="s">
        <v>0</v>
      </c>
      <c r="D2306" s="13" t="s">
        <v>2766</v>
      </c>
      <c r="E2306" s="272" t="s">
        <v>2046</v>
      </c>
      <c r="F2306" s="272"/>
      <c r="G2306" s="14" t="s">
        <v>7</v>
      </c>
      <c r="H2306" s="15">
        <v>1</v>
      </c>
      <c r="I2306" s="16">
        <v>18.350000000000001</v>
      </c>
      <c r="J2306" s="32">
        <v>18.350000000000001</v>
      </c>
    </row>
    <row r="2307" spans="1:10" ht="28.5">
      <c r="A2307" s="33" t="s">
        <v>88</v>
      </c>
      <c r="B2307" s="17" t="s">
        <v>2051</v>
      </c>
      <c r="C2307" s="18" t="s">
        <v>0</v>
      </c>
      <c r="D2307" s="18" t="s">
        <v>2052</v>
      </c>
      <c r="E2307" s="276" t="s">
        <v>254</v>
      </c>
      <c r="F2307" s="276"/>
      <c r="G2307" s="19" t="s">
        <v>39</v>
      </c>
      <c r="H2307" s="20">
        <v>5.01898E-2</v>
      </c>
      <c r="I2307" s="21">
        <v>28.03</v>
      </c>
      <c r="J2307" s="34">
        <v>1.4</v>
      </c>
    </row>
    <row r="2308" spans="1:10" ht="57">
      <c r="A2308" s="33" t="s">
        <v>88</v>
      </c>
      <c r="B2308" s="17" t="s">
        <v>2047</v>
      </c>
      <c r="C2308" s="18" t="s">
        <v>0</v>
      </c>
      <c r="D2308" s="18" t="s">
        <v>2048</v>
      </c>
      <c r="E2308" s="276" t="s">
        <v>2049</v>
      </c>
      <c r="F2308" s="276"/>
      <c r="G2308" s="19" t="s">
        <v>7</v>
      </c>
      <c r="H2308" s="20">
        <v>1</v>
      </c>
      <c r="I2308" s="21">
        <v>10.34</v>
      </c>
      <c r="J2308" s="34">
        <v>10.34</v>
      </c>
    </row>
    <row r="2309" spans="1:10" ht="28.5">
      <c r="A2309" s="33" t="s">
        <v>88</v>
      </c>
      <c r="B2309" s="17" t="s">
        <v>2050</v>
      </c>
      <c r="C2309" s="18" t="s">
        <v>0</v>
      </c>
      <c r="D2309" s="18" t="s">
        <v>1327</v>
      </c>
      <c r="E2309" s="276" t="s">
        <v>254</v>
      </c>
      <c r="F2309" s="276"/>
      <c r="G2309" s="19" t="s">
        <v>39</v>
      </c>
      <c r="H2309" s="20">
        <v>0.1003797</v>
      </c>
      <c r="I2309" s="21">
        <v>34.11</v>
      </c>
      <c r="J2309" s="34">
        <v>3.42</v>
      </c>
    </row>
    <row r="2310" spans="1:10">
      <c r="A2310" s="39" t="s">
        <v>96</v>
      </c>
      <c r="B2310" s="23" t="s">
        <v>3238</v>
      </c>
      <c r="C2310" s="24" t="s">
        <v>0</v>
      </c>
      <c r="D2310" s="24" t="s">
        <v>3239</v>
      </c>
      <c r="E2310" s="274" t="s">
        <v>97</v>
      </c>
      <c r="F2310" s="274"/>
      <c r="G2310" s="25" t="s">
        <v>7</v>
      </c>
      <c r="H2310" s="26">
        <v>1.0556000000000001</v>
      </c>
      <c r="I2310" s="27">
        <v>3.03</v>
      </c>
      <c r="J2310" s="40">
        <v>3.1984680000000001</v>
      </c>
    </row>
    <row r="2311" spans="1:10">
      <c r="A2311" s="35"/>
      <c r="B2311" s="166"/>
      <c r="C2311" s="166"/>
      <c r="D2311" s="166"/>
      <c r="E2311" s="166" t="s">
        <v>90</v>
      </c>
      <c r="F2311" s="167">
        <v>10.26</v>
      </c>
      <c r="G2311" s="166" t="s">
        <v>91</v>
      </c>
      <c r="H2311" s="167">
        <v>0</v>
      </c>
      <c r="I2311" s="166" t="s">
        <v>92</v>
      </c>
      <c r="J2311" s="36">
        <v>10.26</v>
      </c>
    </row>
    <row r="2312" spans="1:10" ht="34.5" customHeight="1">
      <c r="A2312" s="35"/>
      <c r="B2312" s="166"/>
      <c r="C2312" s="166"/>
      <c r="D2312" s="166"/>
      <c r="E2312" s="166" t="s">
        <v>93</v>
      </c>
      <c r="F2312" s="167">
        <v>4.12</v>
      </c>
      <c r="G2312" s="166"/>
      <c r="H2312" s="265" t="s">
        <v>94</v>
      </c>
      <c r="I2312" s="265"/>
      <c r="J2312" s="36">
        <v>22.47</v>
      </c>
    </row>
    <row r="2313" spans="1:10" ht="34.5" customHeight="1" thickBot="1">
      <c r="A2313" s="111"/>
      <c r="B2313" s="168"/>
      <c r="C2313" s="168"/>
      <c r="D2313" s="168"/>
      <c r="E2313" s="168"/>
      <c r="F2313" s="168"/>
      <c r="G2313" s="168" t="s">
        <v>1253</v>
      </c>
      <c r="H2313" s="169" t="s">
        <v>3240</v>
      </c>
      <c r="I2313" s="168" t="s">
        <v>1255</v>
      </c>
      <c r="J2313" s="116">
        <v>4267.28</v>
      </c>
    </row>
    <row r="2314" spans="1:10" ht="34.5" customHeight="1" thickTop="1">
      <c r="A2314" s="37"/>
      <c r="B2314" s="22"/>
      <c r="C2314" s="22"/>
      <c r="D2314" s="22"/>
      <c r="E2314" s="22"/>
      <c r="F2314" s="22"/>
      <c r="G2314" s="22"/>
      <c r="H2314" s="22"/>
      <c r="I2314" s="22"/>
      <c r="J2314" s="38"/>
    </row>
    <row r="2315" spans="1:10" ht="15">
      <c r="A2315" s="29" t="s">
        <v>2767</v>
      </c>
      <c r="B2315" s="9" t="s">
        <v>31</v>
      </c>
      <c r="C2315" s="8" t="s">
        <v>83</v>
      </c>
      <c r="D2315" s="8" t="s">
        <v>32</v>
      </c>
      <c r="E2315" s="271" t="s">
        <v>33</v>
      </c>
      <c r="F2315" s="271"/>
      <c r="G2315" s="10" t="s">
        <v>84</v>
      </c>
      <c r="H2315" s="9" t="s">
        <v>85</v>
      </c>
      <c r="I2315" s="9" t="s">
        <v>86</v>
      </c>
      <c r="J2315" s="30" t="s">
        <v>87</v>
      </c>
    </row>
    <row r="2316" spans="1:10" ht="28.5">
      <c r="A2316" s="31" t="s">
        <v>23</v>
      </c>
      <c r="B2316" s="12" t="s">
        <v>707</v>
      </c>
      <c r="C2316" s="13" t="s">
        <v>0</v>
      </c>
      <c r="D2316" s="13" t="s">
        <v>2768</v>
      </c>
      <c r="E2316" s="272" t="s">
        <v>2046</v>
      </c>
      <c r="F2316" s="272"/>
      <c r="G2316" s="14" t="s">
        <v>7</v>
      </c>
      <c r="H2316" s="15">
        <v>1</v>
      </c>
      <c r="I2316" s="16">
        <v>20.76</v>
      </c>
      <c r="J2316" s="32">
        <v>20.76</v>
      </c>
    </row>
    <row r="2317" spans="1:10" ht="28.5">
      <c r="A2317" s="33" t="s">
        <v>88</v>
      </c>
      <c r="B2317" s="17" t="s">
        <v>2050</v>
      </c>
      <c r="C2317" s="18" t="s">
        <v>0</v>
      </c>
      <c r="D2317" s="18" t="s">
        <v>1327</v>
      </c>
      <c r="E2317" s="276" t="s">
        <v>254</v>
      </c>
      <c r="F2317" s="276"/>
      <c r="G2317" s="19" t="s">
        <v>39</v>
      </c>
      <c r="H2317" s="20">
        <v>0.1141585</v>
      </c>
      <c r="I2317" s="21">
        <v>34.11</v>
      </c>
      <c r="J2317" s="34">
        <v>3.89</v>
      </c>
    </row>
    <row r="2318" spans="1:10" ht="28.5">
      <c r="A2318" s="33" t="s">
        <v>88</v>
      </c>
      <c r="B2318" s="17" t="s">
        <v>2051</v>
      </c>
      <c r="C2318" s="18" t="s">
        <v>0</v>
      </c>
      <c r="D2318" s="18" t="s">
        <v>2052</v>
      </c>
      <c r="E2318" s="276" t="s">
        <v>254</v>
      </c>
      <c r="F2318" s="276"/>
      <c r="G2318" s="19" t="s">
        <v>39</v>
      </c>
      <c r="H2318" s="20">
        <v>5.7079199999999997E-2</v>
      </c>
      <c r="I2318" s="21">
        <v>28.03</v>
      </c>
      <c r="J2318" s="34">
        <v>1.59</v>
      </c>
    </row>
    <row r="2319" spans="1:10" ht="57">
      <c r="A2319" s="33" t="s">
        <v>88</v>
      </c>
      <c r="B2319" s="17" t="s">
        <v>2047</v>
      </c>
      <c r="C2319" s="18" t="s">
        <v>0</v>
      </c>
      <c r="D2319" s="18" t="s">
        <v>2048</v>
      </c>
      <c r="E2319" s="276" t="s">
        <v>2049</v>
      </c>
      <c r="F2319" s="276"/>
      <c r="G2319" s="19" t="s">
        <v>7</v>
      </c>
      <c r="H2319" s="20">
        <v>1</v>
      </c>
      <c r="I2319" s="21">
        <v>10.34</v>
      </c>
      <c r="J2319" s="34">
        <v>10.34</v>
      </c>
    </row>
    <row r="2320" spans="1:10">
      <c r="A2320" s="39" t="s">
        <v>96</v>
      </c>
      <c r="B2320" s="23" t="s">
        <v>2053</v>
      </c>
      <c r="C2320" s="24" t="s">
        <v>0</v>
      </c>
      <c r="D2320" s="24" t="s">
        <v>2054</v>
      </c>
      <c r="E2320" s="274" t="s">
        <v>97</v>
      </c>
      <c r="F2320" s="274"/>
      <c r="G2320" s="25" t="s">
        <v>7</v>
      </c>
      <c r="H2320" s="26">
        <v>1.0556000000000001</v>
      </c>
      <c r="I2320" s="27">
        <v>4.68</v>
      </c>
      <c r="J2320" s="40">
        <v>4.9402080000000002</v>
      </c>
    </row>
    <row r="2321" spans="1:10">
      <c r="A2321" s="35"/>
      <c r="B2321" s="166"/>
      <c r="C2321" s="166"/>
      <c r="D2321" s="166"/>
      <c r="E2321" s="166" t="s">
        <v>90</v>
      </c>
      <c r="F2321" s="167">
        <v>10.77</v>
      </c>
      <c r="G2321" s="166" t="s">
        <v>91</v>
      </c>
      <c r="H2321" s="167">
        <v>0</v>
      </c>
      <c r="I2321" s="166" t="s">
        <v>92</v>
      </c>
      <c r="J2321" s="36">
        <v>10.77</v>
      </c>
    </row>
    <row r="2322" spans="1:10" ht="34.5" customHeight="1">
      <c r="A2322" s="35"/>
      <c r="B2322" s="166"/>
      <c r="C2322" s="166"/>
      <c r="D2322" s="166"/>
      <c r="E2322" s="166" t="s">
        <v>93</v>
      </c>
      <c r="F2322" s="167">
        <v>4.66</v>
      </c>
      <c r="G2322" s="166"/>
      <c r="H2322" s="265" t="s">
        <v>94</v>
      </c>
      <c r="I2322" s="265"/>
      <c r="J2322" s="36">
        <v>25.42</v>
      </c>
    </row>
    <row r="2323" spans="1:10" ht="34.5" customHeight="1" thickBot="1">
      <c r="A2323" s="111"/>
      <c r="B2323" s="168"/>
      <c r="C2323" s="168"/>
      <c r="D2323" s="168"/>
      <c r="E2323" s="168"/>
      <c r="F2323" s="168"/>
      <c r="G2323" s="168" t="s">
        <v>1253</v>
      </c>
      <c r="H2323" s="169" t="s">
        <v>3241</v>
      </c>
      <c r="I2323" s="168" t="s">
        <v>1255</v>
      </c>
      <c r="J2323" s="116">
        <v>2265.6799999999998</v>
      </c>
    </row>
    <row r="2324" spans="1:10" ht="34.5" customHeight="1" thickTop="1">
      <c r="A2324" s="37"/>
      <c r="B2324" s="22"/>
      <c r="C2324" s="22"/>
      <c r="D2324" s="22"/>
      <c r="E2324" s="22"/>
      <c r="F2324" s="22"/>
      <c r="G2324" s="22"/>
      <c r="H2324" s="22"/>
      <c r="I2324" s="22"/>
      <c r="J2324" s="38"/>
    </row>
    <row r="2325" spans="1:10" ht="15">
      <c r="A2325" s="29" t="s">
        <v>2769</v>
      </c>
      <c r="B2325" s="9" t="s">
        <v>31</v>
      </c>
      <c r="C2325" s="8" t="s">
        <v>83</v>
      </c>
      <c r="D2325" s="8" t="s">
        <v>32</v>
      </c>
      <c r="E2325" s="271" t="s">
        <v>33</v>
      </c>
      <c r="F2325" s="271"/>
      <c r="G2325" s="10" t="s">
        <v>84</v>
      </c>
      <c r="H2325" s="9" t="s">
        <v>85</v>
      </c>
      <c r="I2325" s="9" t="s">
        <v>86</v>
      </c>
      <c r="J2325" s="30" t="s">
        <v>87</v>
      </c>
    </row>
    <row r="2326" spans="1:10" ht="28.5">
      <c r="A2326" s="31" t="s">
        <v>23</v>
      </c>
      <c r="B2326" s="12" t="s">
        <v>2770</v>
      </c>
      <c r="C2326" s="13" t="s">
        <v>0</v>
      </c>
      <c r="D2326" s="13" t="s">
        <v>2771</v>
      </c>
      <c r="E2326" s="272" t="s">
        <v>2046</v>
      </c>
      <c r="F2326" s="272"/>
      <c r="G2326" s="14" t="s">
        <v>6</v>
      </c>
      <c r="H2326" s="15">
        <v>1</v>
      </c>
      <c r="I2326" s="16">
        <v>27.72</v>
      </c>
      <c r="J2326" s="32">
        <v>27.72</v>
      </c>
    </row>
    <row r="2327" spans="1:10" ht="28.5">
      <c r="A2327" s="33" t="s">
        <v>88</v>
      </c>
      <c r="B2327" s="17" t="s">
        <v>2050</v>
      </c>
      <c r="C2327" s="18" t="s">
        <v>0</v>
      </c>
      <c r="D2327" s="18" t="s">
        <v>1327</v>
      </c>
      <c r="E2327" s="276" t="s">
        <v>254</v>
      </c>
      <c r="F2327" s="276"/>
      <c r="G2327" s="19" t="s">
        <v>39</v>
      </c>
      <c r="H2327" s="20">
        <v>0.17123769999999999</v>
      </c>
      <c r="I2327" s="21">
        <v>34.11</v>
      </c>
      <c r="J2327" s="34">
        <v>5.84</v>
      </c>
    </row>
    <row r="2328" spans="1:10" ht="28.5">
      <c r="A2328" s="33" t="s">
        <v>88</v>
      </c>
      <c r="B2328" s="17" t="s">
        <v>2051</v>
      </c>
      <c r="C2328" s="18" t="s">
        <v>0</v>
      </c>
      <c r="D2328" s="18" t="s">
        <v>2052</v>
      </c>
      <c r="E2328" s="276" t="s">
        <v>254</v>
      </c>
      <c r="F2328" s="276"/>
      <c r="G2328" s="19" t="s">
        <v>39</v>
      </c>
      <c r="H2328" s="20">
        <v>8.5618899999999998E-2</v>
      </c>
      <c r="I2328" s="21">
        <v>28.03</v>
      </c>
      <c r="J2328" s="34">
        <v>2.39</v>
      </c>
    </row>
    <row r="2329" spans="1:10">
      <c r="A2329" s="39" t="s">
        <v>96</v>
      </c>
      <c r="B2329" s="23" t="s">
        <v>3242</v>
      </c>
      <c r="C2329" s="24" t="s">
        <v>0</v>
      </c>
      <c r="D2329" s="24" t="s">
        <v>3243</v>
      </c>
      <c r="E2329" s="274" t="s">
        <v>97</v>
      </c>
      <c r="F2329" s="274"/>
      <c r="G2329" s="25" t="s">
        <v>6</v>
      </c>
      <c r="H2329" s="26">
        <v>1</v>
      </c>
      <c r="I2329" s="27">
        <v>19.489999999999998</v>
      </c>
      <c r="J2329" s="40">
        <v>19.489999999999998</v>
      </c>
    </row>
    <row r="2330" spans="1:10">
      <c r="A2330" s="35"/>
      <c r="B2330" s="166"/>
      <c r="C2330" s="166"/>
      <c r="D2330" s="166"/>
      <c r="E2330" s="166" t="s">
        <v>90</v>
      </c>
      <c r="F2330" s="167">
        <v>6.36</v>
      </c>
      <c r="G2330" s="166" t="s">
        <v>91</v>
      </c>
      <c r="H2330" s="167">
        <v>0</v>
      </c>
      <c r="I2330" s="166" t="s">
        <v>92</v>
      </c>
      <c r="J2330" s="36">
        <v>6.36</v>
      </c>
    </row>
    <row r="2331" spans="1:10">
      <c r="A2331" s="35"/>
      <c r="B2331" s="166"/>
      <c r="C2331" s="166"/>
      <c r="D2331" s="166"/>
      <c r="E2331" s="166" t="s">
        <v>93</v>
      </c>
      <c r="F2331" s="167">
        <v>6.23</v>
      </c>
      <c r="G2331" s="166"/>
      <c r="H2331" s="265" t="s">
        <v>94</v>
      </c>
      <c r="I2331" s="265"/>
      <c r="J2331" s="36">
        <v>33.950000000000003</v>
      </c>
    </row>
    <row r="2332" spans="1:10" ht="34.5" customHeight="1" thickBot="1">
      <c r="A2332" s="111"/>
      <c r="B2332" s="168"/>
      <c r="C2332" s="168"/>
      <c r="D2332" s="168"/>
      <c r="E2332" s="168"/>
      <c r="F2332" s="168"/>
      <c r="G2332" s="168" t="s">
        <v>1253</v>
      </c>
      <c r="H2332" s="169" t="s">
        <v>1765</v>
      </c>
      <c r="I2332" s="168" t="s">
        <v>1255</v>
      </c>
      <c r="J2332" s="116">
        <v>305.55</v>
      </c>
    </row>
    <row r="2333" spans="1:10" ht="34.5" customHeight="1" thickTop="1">
      <c r="A2333" s="37"/>
      <c r="B2333" s="22"/>
      <c r="C2333" s="22"/>
      <c r="D2333" s="22"/>
      <c r="E2333" s="22"/>
      <c r="F2333" s="22"/>
      <c r="G2333" s="22"/>
      <c r="H2333" s="22"/>
      <c r="I2333" s="22"/>
      <c r="J2333" s="38"/>
    </row>
    <row r="2334" spans="1:10" ht="34.5" customHeight="1">
      <c r="A2334" s="29" t="s">
        <v>2772</v>
      </c>
      <c r="B2334" s="9" t="s">
        <v>31</v>
      </c>
      <c r="C2334" s="8" t="s">
        <v>83</v>
      </c>
      <c r="D2334" s="8" t="s">
        <v>32</v>
      </c>
      <c r="E2334" s="271" t="s">
        <v>33</v>
      </c>
      <c r="F2334" s="271"/>
      <c r="G2334" s="10" t="s">
        <v>84</v>
      </c>
      <c r="H2334" s="9" t="s">
        <v>85</v>
      </c>
      <c r="I2334" s="9" t="s">
        <v>86</v>
      </c>
      <c r="J2334" s="30" t="s">
        <v>87</v>
      </c>
    </row>
    <row r="2335" spans="1:10" ht="42.75">
      <c r="A2335" s="31" t="s">
        <v>23</v>
      </c>
      <c r="B2335" s="12" t="s">
        <v>2773</v>
      </c>
      <c r="C2335" s="13" t="s">
        <v>0</v>
      </c>
      <c r="D2335" s="13" t="s">
        <v>2774</v>
      </c>
      <c r="E2335" s="272" t="s">
        <v>2058</v>
      </c>
      <c r="F2335" s="272"/>
      <c r="G2335" s="14" t="s">
        <v>7</v>
      </c>
      <c r="H2335" s="15">
        <v>1</v>
      </c>
      <c r="I2335" s="16">
        <v>29.35</v>
      </c>
      <c r="J2335" s="32">
        <v>29.35</v>
      </c>
    </row>
    <row r="2336" spans="1:10" ht="28.5">
      <c r="A2336" s="33" t="s">
        <v>88</v>
      </c>
      <c r="B2336" s="17" t="s">
        <v>2051</v>
      </c>
      <c r="C2336" s="18" t="s">
        <v>0</v>
      </c>
      <c r="D2336" s="18" t="s">
        <v>2052</v>
      </c>
      <c r="E2336" s="276" t="s">
        <v>254</v>
      </c>
      <c r="F2336" s="276"/>
      <c r="G2336" s="19" t="s">
        <v>39</v>
      </c>
      <c r="H2336" s="20">
        <v>0.129</v>
      </c>
      <c r="I2336" s="21">
        <v>28.03</v>
      </c>
      <c r="J2336" s="34">
        <v>3.61</v>
      </c>
    </row>
    <row r="2337" spans="1:10" ht="28.5">
      <c r="A2337" s="33" t="s">
        <v>88</v>
      </c>
      <c r="B2337" s="17" t="s">
        <v>2050</v>
      </c>
      <c r="C2337" s="18" t="s">
        <v>0</v>
      </c>
      <c r="D2337" s="18" t="s">
        <v>1327</v>
      </c>
      <c r="E2337" s="276" t="s">
        <v>254</v>
      </c>
      <c r="F2337" s="276"/>
      <c r="G2337" s="19" t="s">
        <v>39</v>
      </c>
      <c r="H2337" s="20">
        <v>0.129</v>
      </c>
      <c r="I2337" s="21">
        <v>34.11</v>
      </c>
      <c r="J2337" s="34">
        <v>4.4000000000000004</v>
      </c>
    </row>
    <row r="2338" spans="1:10">
      <c r="A2338" s="39" t="s">
        <v>96</v>
      </c>
      <c r="B2338" s="23" t="s">
        <v>3244</v>
      </c>
      <c r="C2338" s="24" t="s">
        <v>0</v>
      </c>
      <c r="D2338" s="24" t="s">
        <v>3245</v>
      </c>
      <c r="E2338" s="274" t="s">
        <v>97</v>
      </c>
      <c r="F2338" s="274"/>
      <c r="G2338" s="25" t="s">
        <v>7</v>
      </c>
      <c r="H2338" s="26">
        <v>1.1000000000000001</v>
      </c>
      <c r="I2338" s="27">
        <v>19.399999999999999</v>
      </c>
      <c r="J2338" s="40">
        <v>21.34</v>
      </c>
    </row>
    <row r="2339" spans="1:10">
      <c r="A2339" s="35"/>
      <c r="B2339" s="166"/>
      <c r="C2339" s="166"/>
      <c r="D2339" s="166"/>
      <c r="E2339" s="166" t="s">
        <v>90</v>
      </c>
      <c r="F2339" s="167">
        <v>6.12</v>
      </c>
      <c r="G2339" s="166" t="s">
        <v>91</v>
      </c>
      <c r="H2339" s="167">
        <v>0</v>
      </c>
      <c r="I2339" s="166" t="s">
        <v>92</v>
      </c>
      <c r="J2339" s="36">
        <v>6.12</v>
      </c>
    </row>
    <row r="2340" spans="1:10">
      <c r="A2340" s="35"/>
      <c r="B2340" s="166"/>
      <c r="C2340" s="166"/>
      <c r="D2340" s="166"/>
      <c r="E2340" s="166" t="s">
        <v>93</v>
      </c>
      <c r="F2340" s="167">
        <v>6.59</v>
      </c>
      <c r="G2340" s="166"/>
      <c r="H2340" s="265" t="s">
        <v>94</v>
      </c>
      <c r="I2340" s="265"/>
      <c r="J2340" s="36">
        <v>35.94</v>
      </c>
    </row>
    <row r="2341" spans="1:10" ht="15.75" thickBot="1">
      <c r="A2341" s="111"/>
      <c r="B2341" s="168"/>
      <c r="C2341" s="168"/>
      <c r="D2341" s="168"/>
      <c r="E2341" s="168"/>
      <c r="F2341" s="168"/>
      <c r="G2341" s="168" t="s">
        <v>1253</v>
      </c>
      <c r="H2341" s="169" t="s">
        <v>3246</v>
      </c>
      <c r="I2341" s="168" t="s">
        <v>1255</v>
      </c>
      <c r="J2341" s="116">
        <v>6732.64</v>
      </c>
    </row>
    <row r="2342" spans="1:10" ht="34.5" customHeight="1" thickTop="1">
      <c r="A2342" s="37"/>
      <c r="B2342" s="22"/>
      <c r="C2342" s="22"/>
      <c r="D2342" s="22"/>
      <c r="E2342" s="22"/>
      <c r="F2342" s="22"/>
      <c r="G2342" s="22"/>
      <c r="H2342" s="22"/>
      <c r="I2342" s="22"/>
      <c r="J2342" s="38"/>
    </row>
    <row r="2343" spans="1:10" ht="34.5" customHeight="1">
      <c r="A2343" s="29" t="s">
        <v>2775</v>
      </c>
      <c r="B2343" s="9" t="s">
        <v>31</v>
      </c>
      <c r="C2343" s="8" t="s">
        <v>83</v>
      </c>
      <c r="D2343" s="8" t="s">
        <v>32</v>
      </c>
      <c r="E2343" s="271" t="s">
        <v>33</v>
      </c>
      <c r="F2343" s="271"/>
      <c r="G2343" s="10" t="s">
        <v>84</v>
      </c>
      <c r="H2343" s="9" t="s">
        <v>85</v>
      </c>
      <c r="I2343" s="9" t="s">
        <v>86</v>
      </c>
      <c r="J2343" s="30" t="s">
        <v>87</v>
      </c>
    </row>
    <row r="2344" spans="1:10" ht="34.5" customHeight="1">
      <c r="A2344" s="31" t="s">
        <v>23</v>
      </c>
      <c r="B2344" s="12" t="s">
        <v>2776</v>
      </c>
      <c r="C2344" s="13" t="s">
        <v>0</v>
      </c>
      <c r="D2344" s="13" t="s">
        <v>2777</v>
      </c>
      <c r="E2344" s="272" t="s">
        <v>2058</v>
      </c>
      <c r="F2344" s="272"/>
      <c r="G2344" s="14" t="s">
        <v>7</v>
      </c>
      <c r="H2344" s="15">
        <v>1</v>
      </c>
      <c r="I2344" s="16">
        <v>40.71</v>
      </c>
      <c r="J2344" s="32">
        <v>40.71</v>
      </c>
    </row>
    <row r="2345" spans="1:10" ht="28.5">
      <c r="A2345" s="33" t="s">
        <v>88</v>
      </c>
      <c r="B2345" s="17" t="s">
        <v>2051</v>
      </c>
      <c r="C2345" s="18" t="s">
        <v>0</v>
      </c>
      <c r="D2345" s="18" t="s">
        <v>2052</v>
      </c>
      <c r="E2345" s="276" t="s">
        <v>254</v>
      </c>
      <c r="F2345" s="276"/>
      <c r="G2345" s="19" t="s">
        <v>39</v>
      </c>
      <c r="H2345" s="20">
        <v>0.1542</v>
      </c>
      <c r="I2345" s="21">
        <v>28.03</v>
      </c>
      <c r="J2345" s="34">
        <v>4.32</v>
      </c>
    </row>
    <row r="2346" spans="1:10" ht="28.5">
      <c r="A2346" s="33" t="s">
        <v>88</v>
      </c>
      <c r="B2346" s="17" t="s">
        <v>2050</v>
      </c>
      <c r="C2346" s="18" t="s">
        <v>0</v>
      </c>
      <c r="D2346" s="18" t="s">
        <v>1327</v>
      </c>
      <c r="E2346" s="276" t="s">
        <v>254</v>
      </c>
      <c r="F2346" s="276"/>
      <c r="G2346" s="19" t="s">
        <v>39</v>
      </c>
      <c r="H2346" s="20">
        <v>0.1542</v>
      </c>
      <c r="I2346" s="21">
        <v>34.11</v>
      </c>
      <c r="J2346" s="34">
        <v>5.25</v>
      </c>
    </row>
    <row r="2347" spans="1:10">
      <c r="A2347" s="39" t="s">
        <v>96</v>
      </c>
      <c r="B2347" s="23" t="s">
        <v>3247</v>
      </c>
      <c r="C2347" s="24" t="s">
        <v>0</v>
      </c>
      <c r="D2347" s="24" t="s">
        <v>3248</v>
      </c>
      <c r="E2347" s="274" t="s">
        <v>97</v>
      </c>
      <c r="F2347" s="274"/>
      <c r="G2347" s="25" t="s">
        <v>7</v>
      </c>
      <c r="H2347" s="26">
        <v>1.1000000000000001</v>
      </c>
      <c r="I2347" s="27">
        <v>28.31</v>
      </c>
      <c r="J2347" s="40">
        <v>31.140999999999998</v>
      </c>
    </row>
    <row r="2348" spans="1:10">
      <c r="A2348" s="35"/>
      <c r="B2348" s="166"/>
      <c r="C2348" s="166"/>
      <c r="D2348" s="166"/>
      <c r="E2348" s="166" t="s">
        <v>90</v>
      </c>
      <c r="F2348" s="167">
        <v>7.32</v>
      </c>
      <c r="G2348" s="166" t="s">
        <v>91</v>
      </c>
      <c r="H2348" s="167">
        <v>0</v>
      </c>
      <c r="I2348" s="166" t="s">
        <v>92</v>
      </c>
      <c r="J2348" s="36">
        <v>7.32</v>
      </c>
    </row>
    <row r="2349" spans="1:10">
      <c r="A2349" s="35"/>
      <c r="B2349" s="166"/>
      <c r="C2349" s="166"/>
      <c r="D2349" s="166"/>
      <c r="E2349" s="166" t="s">
        <v>93</v>
      </c>
      <c r="F2349" s="167">
        <v>9.15</v>
      </c>
      <c r="G2349" s="166"/>
      <c r="H2349" s="265" t="s">
        <v>94</v>
      </c>
      <c r="I2349" s="265"/>
      <c r="J2349" s="36">
        <v>49.86</v>
      </c>
    </row>
    <row r="2350" spans="1:10" ht="15.75" thickBot="1">
      <c r="A2350" s="111"/>
      <c r="B2350" s="168"/>
      <c r="C2350" s="168"/>
      <c r="D2350" s="168"/>
      <c r="E2350" s="168"/>
      <c r="F2350" s="168"/>
      <c r="G2350" s="168" t="s">
        <v>1253</v>
      </c>
      <c r="H2350" s="169" t="s">
        <v>3249</v>
      </c>
      <c r="I2350" s="168" t="s">
        <v>1255</v>
      </c>
      <c r="J2350" s="116">
        <v>3695.12</v>
      </c>
    </row>
    <row r="2351" spans="1:10" ht="15" thickTop="1">
      <c r="A2351" s="37"/>
      <c r="B2351" s="22"/>
      <c r="C2351" s="22"/>
      <c r="D2351" s="22"/>
      <c r="E2351" s="22"/>
      <c r="F2351" s="22"/>
      <c r="G2351" s="22"/>
      <c r="H2351" s="22"/>
      <c r="I2351" s="22"/>
      <c r="J2351" s="38"/>
    </row>
    <row r="2352" spans="1:10" ht="15">
      <c r="A2352" s="102" t="s">
        <v>422</v>
      </c>
      <c r="B2352" s="89"/>
      <c r="C2352" s="89"/>
      <c r="D2352" s="89" t="s">
        <v>2778</v>
      </c>
      <c r="E2352" s="89"/>
      <c r="F2352" s="280"/>
      <c r="G2352" s="280"/>
      <c r="H2352" s="90"/>
      <c r="I2352" s="89"/>
      <c r="J2352" s="115">
        <v>39647.9</v>
      </c>
    </row>
    <row r="2353" spans="1:10" ht="34.5" customHeight="1">
      <c r="A2353" s="29" t="s">
        <v>2779</v>
      </c>
      <c r="B2353" s="9" t="s">
        <v>31</v>
      </c>
      <c r="C2353" s="8" t="s">
        <v>83</v>
      </c>
      <c r="D2353" s="8" t="s">
        <v>32</v>
      </c>
      <c r="E2353" s="271" t="s">
        <v>33</v>
      </c>
      <c r="F2353" s="271"/>
      <c r="G2353" s="10" t="s">
        <v>84</v>
      </c>
      <c r="H2353" s="9" t="s">
        <v>85</v>
      </c>
      <c r="I2353" s="9" t="s">
        <v>86</v>
      </c>
      <c r="J2353" s="30" t="s">
        <v>87</v>
      </c>
    </row>
    <row r="2354" spans="1:10" ht="34.5" customHeight="1">
      <c r="A2354" s="31" t="s">
        <v>23</v>
      </c>
      <c r="B2354" s="12" t="s">
        <v>244</v>
      </c>
      <c r="C2354" s="13" t="s">
        <v>0</v>
      </c>
      <c r="D2354" s="13" t="s">
        <v>245</v>
      </c>
      <c r="E2354" s="272" t="s">
        <v>2148</v>
      </c>
      <c r="F2354" s="272"/>
      <c r="G2354" s="14" t="s">
        <v>6</v>
      </c>
      <c r="H2354" s="15">
        <v>1</v>
      </c>
      <c r="I2354" s="16">
        <v>14.23</v>
      </c>
      <c r="J2354" s="32">
        <v>14.23</v>
      </c>
    </row>
    <row r="2355" spans="1:10" ht="28.5">
      <c r="A2355" s="33" t="s">
        <v>88</v>
      </c>
      <c r="B2355" s="17" t="s">
        <v>2051</v>
      </c>
      <c r="C2355" s="18" t="s">
        <v>0</v>
      </c>
      <c r="D2355" s="18" t="s">
        <v>2052</v>
      </c>
      <c r="E2355" s="276" t="s">
        <v>254</v>
      </c>
      <c r="F2355" s="276"/>
      <c r="G2355" s="19" t="s">
        <v>39</v>
      </c>
      <c r="H2355" s="20">
        <v>3.5428000000000001E-2</v>
      </c>
      <c r="I2355" s="21">
        <v>28.03</v>
      </c>
      <c r="J2355" s="34">
        <v>0.99</v>
      </c>
    </row>
    <row r="2356" spans="1:10" ht="28.5">
      <c r="A2356" s="33" t="s">
        <v>88</v>
      </c>
      <c r="B2356" s="17" t="s">
        <v>2050</v>
      </c>
      <c r="C2356" s="18" t="s">
        <v>0</v>
      </c>
      <c r="D2356" s="18" t="s">
        <v>1327</v>
      </c>
      <c r="E2356" s="276" t="s">
        <v>254</v>
      </c>
      <c r="F2356" s="276"/>
      <c r="G2356" s="19" t="s">
        <v>39</v>
      </c>
      <c r="H2356" s="20">
        <v>3.5428000000000001E-2</v>
      </c>
      <c r="I2356" s="21">
        <v>34.11</v>
      </c>
      <c r="J2356" s="34">
        <v>1.2</v>
      </c>
    </row>
    <row r="2357" spans="1:10" ht="28.5">
      <c r="A2357" s="39" t="s">
        <v>96</v>
      </c>
      <c r="B2357" s="23" t="s">
        <v>2149</v>
      </c>
      <c r="C2357" s="24" t="s">
        <v>0</v>
      </c>
      <c r="D2357" s="24" t="s">
        <v>2150</v>
      </c>
      <c r="E2357" s="274" t="s">
        <v>97</v>
      </c>
      <c r="F2357" s="274"/>
      <c r="G2357" s="25" t="s">
        <v>6</v>
      </c>
      <c r="H2357" s="26">
        <v>1</v>
      </c>
      <c r="I2357" s="27">
        <v>10.61</v>
      </c>
      <c r="J2357" s="40">
        <v>10.61</v>
      </c>
    </row>
    <row r="2358" spans="1:10" ht="28.5">
      <c r="A2358" s="39" t="s">
        <v>96</v>
      </c>
      <c r="B2358" s="23" t="s">
        <v>2151</v>
      </c>
      <c r="C2358" s="24" t="s">
        <v>0</v>
      </c>
      <c r="D2358" s="24" t="s">
        <v>2152</v>
      </c>
      <c r="E2358" s="274" t="s">
        <v>97</v>
      </c>
      <c r="F2358" s="274"/>
      <c r="G2358" s="25" t="s">
        <v>6</v>
      </c>
      <c r="H2358" s="26">
        <v>1</v>
      </c>
      <c r="I2358" s="27">
        <v>1.43</v>
      </c>
      <c r="J2358" s="40">
        <v>1.43</v>
      </c>
    </row>
    <row r="2359" spans="1:10">
      <c r="A2359" s="35"/>
      <c r="B2359" s="166"/>
      <c r="C2359" s="166"/>
      <c r="D2359" s="166"/>
      <c r="E2359" s="166" t="s">
        <v>90</v>
      </c>
      <c r="F2359" s="167">
        <v>1.68</v>
      </c>
      <c r="G2359" s="166" t="s">
        <v>91</v>
      </c>
      <c r="H2359" s="167">
        <v>0</v>
      </c>
      <c r="I2359" s="166" t="s">
        <v>92</v>
      </c>
      <c r="J2359" s="36">
        <v>1.68</v>
      </c>
    </row>
    <row r="2360" spans="1:10" ht="34.5" customHeight="1">
      <c r="A2360" s="35"/>
      <c r="B2360" s="166"/>
      <c r="C2360" s="166"/>
      <c r="D2360" s="166"/>
      <c r="E2360" s="166" t="s">
        <v>93</v>
      </c>
      <c r="F2360" s="167">
        <v>3.2</v>
      </c>
      <c r="G2360" s="166"/>
      <c r="H2360" s="265" t="s">
        <v>94</v>
      </c>
      <c r="I2360" s="265"/>
      <c r="J2360" s="36">
        <v>17.43</v>
      </c>
    </row>
    <row r="2361" spans="1:10" ht="34.5" customHeight="1" thickBot="1">
      <c r="A2361" s="111"/>
      <c r="B2361" s="168"/>
      <c r="C2361" s="168"/>
      <c r="D2361" s="168"/>
      <c r="E2361" s="168"/>
      <c r="F2361" s="168"/>
      <c r="G2361" s="168" t="s">
        <v>1253</v>
      </c>
      <c r="H2361" s="169" t="s">
        <v>1233</v>
      </c>
      <c r="I2361" s="168" t="s">
        <v>1255</v>
      </c>
      <c r="J2361" s="116">
        <v>627.48</v>
      </c>
    </row>
    <row r="2362" spans="1:10" ht="34.5" customHeight="1" thickTop="1">
      <c r="A2362" s="37"/>
      <c r="B2362" s="22"/>
      <c r="C2362" s="22"/>
      <c r="D2362" s="22"/>
      <c r="E2362" s="22"/>
      <c r="F2362" s="22"/>
      <c r="G2362" s="22"/>
      <c r="H2362" s="22"/>
      <c r="I2362" s="22"/>
      <c r="J2362" s="38"/>
    </row>
    <row r="2363" spans="1:10" ht="15">
      <c r="A2363" s="29" t="s">
        <v>2780</v>
      </c>
      <c r="B2363" s="9" t="s">
        <v>31</v>
      </c>
      <c r="C2363" s="8" t="s">
        <v>83</v>
      </c>
      <c r="D2363" s="8" t="s">
        <v>32</v>
      </c>
      <c r="E2363" s="271" t="s">
        <v>33</v>
      </c>
      <c r="F2363" s="271"/>
      <c r="G2363" s="10" t="s">
        <v>84</v>
      </c>
      <c r="H2363" s="9" t="s">
        <v>85</v>
      </c>
      <c r="I2363" s="9" t="s">
        <v>86</v>
      </c>
      <c r="J2363" s="30" t="s">
        <v>87</v>
      </c>
    </row>
    <row r="2364" spans="1:10" ht="28.5">
      <c r="A2364" s="31" t="s">
        <v>23</v>
      </c>
      <c r="B2364" s="12" t="s">
        <v>242</v>
      </c>
      <c r="C2364" s="13" t="s">
        <v>0</v>
      </c>
      <c r="D2364" s="13" t="s">
        <v>243</v>
      </c>
      <c r="E2364" s="272" t="s">
        <v>2148</v>
      </c>
      <c r="F2364" s="272"/>
      <c r="G2364" s="14" t="s">
        <v>6</v>
      </c>
      <c r="H2364" s="15">
        <v>1</v>
      </c>
      <c r="I2364" s="16">
        <v>68.099999999999994</v>
      </c>
      <c r="J2364" s="32">
        <v>68.099999999999994</v>
      </c>
    </row>
    <row r="2365" spans="1:10" ht="28.5">
      <c r="A2365" s="33" t="s">
        <v>88</v>
      </c>
      <c r="B2365" s="17" t="s">
        <v>2050</v>
      </c>
      <c r="C2365" s="18" t="s">
        <v>0</v>
      </c>
      <c r="D2365" s="18" t="s">
        <v>1327</v>
      </c>
      <c r="E2365" s="276" t="s">
        <v>254</v>
      </c>
      <c r="F2365" s="276"/>
      <c r="G2365" s="19" t="s">
        <v>39</v>
      </c>
      <c r="H2365" s="20">
        <v>7.0857000000000003E-2</v>
      </c>
      <c r="I2365" s="21">
        <v>34.11</v>
      </c>
      <c r="J2365" s="34">
        <v>2.41</v>
      </c>
    </row>
    <row r="2366" spans="1:10" ht="28.5">
      <c r="A2366" s="33" t="s">
        <v>88</v>
      </c>
      <c r="B2366" s="17" t="s">
        <v>2051</v>
      </c>
      <c r="C2366" s="18" t="s">
        <v>0</v>
      </c>
      <c r="D2366" s="18" t="s">
        <v>2052</v>
      </c>
      <c r="E2366" s="276" t="s">
        <v>254</v>
      </c>
      <c r="F2366" s="276"/>
      <c r="G2366" s="19" t="s">
        <v>39</v>
      </c>
      <c r="H2366" s="20">
        <v>7.0857000000000003E-2</v>
      </c>
      <c r="I2366" s="21">
        <v>28.03</v>
      </c>
      <c r="J2366" s="34">
        <v>1.98</v>
      </c>
    </row>
    <row r="2367" spans="1:10" ht="28.5">
      <c r="A2367" s="39" t="s">
        <v>96</v>
      </c>
      <c r="B2367" s="23" t="s">
        <v>2151</v>
      </c>
      <c r="C2367" s="24" t="s">
        <v>0</v>
      </c>
      <c r="D2367" s="24" t="s">
        <v>2152</v>
      </c>
      <c r="E2367" s="274" t="s">
        <v>97</v>
      </c>
      <c r="F2367" s="274"/>
      <c r="G2367" s="25" t="s">
        <v>6</v>
      </c>
      <c r="H2367" s="26">
        <v>2</v>
      </c>
      <c r="I2367" s="27">
        <v>1.43</v>
      </c>
      <c r="J2367" s="40">
        <v>2.86</v>
      </c>
    </row>
    <row r="2368" spans="1:10">
      <c r="A2368" s="39" t="s">
        <v>96</v>
      </c>
      <c r="B2368" s="23" t="s">
        <v>2156</v>
      </c>
      <c r="C2368" s="24" t="s">
        <v>0</v>
      </c>
      <c r="D2368" s="24" t="s">
        <v>2157</v>
      </c>
      <c r="E2368" s="274" t="s">
        <v>97</v>
      </c>
      <c r="F2368" s="274"/>
      <c r="G2368" s="25" t="s">
        <v>6</v>
      </c>
      <c r="H2368" s="26">
        <v>1</v>
      </c>
      <c r="I2368" s="27">
        <v>60.85</v>
      </c>
      <c r="J2368" s="40">
        <v>60.85</v>
      </c>
    </row>
    <row r="2369" spans="1:10" ht="34.5" customHeight="1">
      <c r="A2369" s="35"/>
      <c r="B2369" s="166"/>
      <c r="C2369" s="166"/>
      <c r="D2369" s="166"/>
      <c r="E2369" s="166" t="s">
        <v>90</v>
      </c>
      <c r="F2369" s="167">
        <v>3.36</v>
      </c>
      <c r="G2369" s="166" t="s">
        <v>91</v>
      </c>
      <c r="H2369" s="167">
        <v>0</v>
      </c>
      <c r="I2369" s="166" t="s">
        <v>92</v>
      </c>
      <c r="J2369" s="36">
        <v>3.36</v>
      </c>
    </row>
    <row r="2370" spans="1:10">
      <c r="A2370" s="35"/>
      <c r="B2370" s="166"/>
      <c r="C2370" s="166"/>
      <c r="D2370" s="166"/>
      <c r="E2370" s="166" t="s">
        <v>93</v>
      </c>
      <c r="F2370" s="167">
        <v>15.3</v>
      </c>
      <c r="G2370" s="166"/>
      <c r="H2370" s="265" t="s">
        <v>94</v>
      </c>
      <c r="I2370" s="265"/>
      <c r="J2370" s="36">
        <v>83.4</v>
      </c>
    </row>
    <row r="2371" spans="1:10" ht="34.5" customHeight="1" thickBot="1">
      <c r="A2371" s="111"/>
      <c r="B2371" s="168"/>
      <c r="C2371" s="168"/>
      <c r="D2371" s="168"/>
      <c r="E2371" s="168"/>
      <c r="F2371" s="168"/>
      <c r="G2371" s="168" t="s">
        <v>1253</v>
      </c>
      <c r="H2371" s="169" t="s">
        <v>3250</v>
      </c>
      <c r="I2371" s="168" t="s">
        <v>1255</v>
      </c>
      <c r="J2371" s="116">
        <v>2835.6</v>
      </c>
    </row>
    <row r="2372" spans="1:10" ht="34.5" customHeight="1" thickTop="1">
      <c r="A2372" s="37"/>
      <c r="B2372" s="22"/>
      <c r="C2372" s="22"/>
      <c r="D2372" s="22"/>
      <c r="E2372" s="22"/>
      <c r="F2372" s="22"/>
      <c r="G2372" s="22"/>
      <c r="H2372" s="22"/>
      <c r="I2372" s="22"/>
      <c r="J2372" s="38"/>
    </row>
    <row r="2373" spans="1:10" ht="15">
      <c r="A2373" s="29" t="s">
        <v>2781</v>
      </c>
      <c r="B2373" s="9" t="s">
        <v>31</v>
      </c>
      <c r="C2373" s="8" t="s">
        <v>83</v>
      </c>
      <c r="D2373" s="8" t="s">
        <v>32</v>
      </c>
      <c r="E2373" s="271" t="s">
        <v>33</v>
      </c>
      <c r="F2373" s="271"/>
      <c r="G2373" s="10" t="s">
        <v>84</v>
      </c>
      <c r="H2373" s="9" t="s">
        <v>85</v>
      </c>
      <c r="I2373" s="9" t="s">
        <v>86</v>
      </c>
      <c r="J2373" s="30" t="s">
        <v>87</v>
      </c>
    </row>
    <row r="2374" spans="1:10" ht="28.5">
      <c r="A2374" s="31" t="s">
        <v>23</v>
      </c>
      <c r="B2374" s="12" t="s">
        <v>2782</v>
      </c>
      <c r="C2374" s="13" t="s">
        <v>0</v>
      </c>
      <c r="D2374" s="13" t="s">
        <v>2783</v>
      </c>
      <c r="E2374" s="272" t="s">
        <v>2148</v>
      </c>
      <c r="F2374" s="272"/>
      <c r="G2374" s="14" t="s">
        <v>6</v>
      </c>
      <c r="H2374" s="15">
        <v>1</v>
      </c>
      <c r="I2374" s="16">
        <v>70.38</v>
      </c>
      <c r="J2374" s="32">
        <v>70.38</v>
      </c>
    </row>
    <row r="2375" spans="1:10" ht="28.5">
      <c r="A2375" s="33" t="s">
        <v>88</v>
      </c>
      <c r="B2375" s="17" t="s">
        <v>2051</v>
      </c>
      <c r="C2375" s="18" t="s">
        <v>0</v>
      </c>
      <c r="D2375" s="18" t="s">
        <v>2052</v>
      </c>
      <c r="E2375" s="276" t="s">
        <v>254</v>
      </c>
      <c r="F2375" s="276"/>
      <c r="G2375" s="19" t="s">
        <v>39</v>
      </c>
      <c r="H2375" s="20">
        <v>9.3685000000000004E-2</v>
      </c>
      <c r="I2375" s="21">
        <v>28.03</v>
      </c>
      <c r="J2375" s="34">
        <v>2.62</v>
      </c>
    </row>
    <row r="2376" spans="1:10" ht="28.5">
      <c r="A2376" s="33" t="s">
        <v>88</v>
      </c>
      <c r="B2376" s="17" t="s">
        <v>2050</v>
      </c>
      <c r="C2376" s="18" t="s">
        <v>0</v>
      </c>
      <c r="D2376" s="18" t="s">
        <v>1327</v>
      </c>
      <c r="E2376" s="276" t="s">
        <v>254</v>
      </c>
      <c r="F2376" s="276"/>
      <c r="G2376" s="19" t="s">
        <v>39</v>
      </c>
      <c r="H2376" s="20">
        <v>9.3685000000000004E-2</v>
      </c>
      <c r="I2376" s="21">
        <v>34.11</v>
      </c>
      <c r="J2376" s="34">
        <v>3.19</v>
      </c>
    </row>
    <row r="2377" spans="1:10">
      <c r="A2377" s="39" t="s">
        <v>96</v>
      </c>
      <c r="B2377" s="23" t="s">
        <v>2156</v>
      </c>
      <c r="C2377" s="24" t="s">
        <v>0</v>
      </c>
      <c r="D2377" s="24" t="s">
        <v>2157</v>
      </c>
      <c r="E2377" s="274" t="s">
        <v>97</v>
      </c>
      <c r="F2377" s="274"/>
      <c r="G2377" s="25" t="s">
        <v>6</v>
      </c>
      <c r="H2377" s="26">
        <v>1</v>
      </c>
      <c r="I2377" s="27">
        <v>60.85</v>
      </c>
      <c r="J2377" s="40">
        <v>60.85</v>
      </c>
    </row>
    <row r="2378" spans="1:10" ht="28.5">
      <c r="A2378" s="39" t="s">
        <v>96</v>
      </c>
      <c r="B2378" s="23" t="s">
        <v>2154</v>
      </c>
      <c r="C2378" s="24" t="s">
        <v>0</v>
      </c>
      <c r="D2378" s="24" t="s">
        <v>2155</v>
      </c>
      <c r="E2378" s="274" t="s">
        <v>97</v>
      </c>
      <c r="F2378" s="274"/>
      <c r="G2378" s="25" t="s">
        <v>6</v>
      </c>
      <c r="H2378" s="26">
        <v>2</v>
      </c>
      <c r="I2378" s="27">
        <v>1.86</v>
      </c>
      <c r="J2378" s="40">
        <v>3.72</v>
      </c>
    </row>
    <row r="2379" spans="1:10" ht="17.25" customHeight="1">
      <c r="A2379" s="35"/>
      <c r="B2379" s="166"/>
      <c r="C2379" s="166"/>
      <c r="D2379" s="166"/>
      <c r="E2379" s="166" t="s">
        <v>90</v>
      </c>
      <c r="F2379" s="167">
        <v>4.45</v>
      </c>
      <c r="G2379" s="166" t="s">
        <v>91</v>
      </c>
      <c r="H2379" s="167">
        <v>0</v>
      </c>
      <c r="I2379" s="166" t="s">
        <v>92</v>
      </c>
      <c r="J2379" s="36">
        <v>4.45</v>
      </c>
    </row>
    <row r="2380" spans="1:10">
      <c r="A2380" s="35"/>
      <c r="B2380" s="166"/>
      <c r="C2380" s="166"/>
      <c r="D2380" s="166"/>
      <c r="E2380" s="166" t="s">
        <v>93</v>
      </c>
      <c r="F2380" s="167">
        <v>15.81</v>
      </c>
      <c r="G2380" s="166"/>
      <c r="H2380" s="265" t="s">
        <v>94</v>
      </c>
      <c r="I2380" s="265"/>
      <c r="J2380" s="36">
        <v>86.19</v>
      </c>
    </row>
    <row r="2381" spans="1:10" ht="15.75" thickBot="1">
      <c r="A2381" s="111"/>
      <c r="B2381" s="168"/>
      <c r="C2381" s="168"/>
      <c r="D2381" s="168"/>
      <c r="E2381" s="168"/>
      <c r="F2381" s="168"/>
      <c r="G2381" s="168" t="s">
        <v>1253</v>
      </c>
      <c r="H2381" s="169" t="s">
        <v>1614</v>
      </c>
      <c r="I2381" s="168" t="s">
        <v>1255</v>
      </c>
      <c r="J2381" s="116">
        <v>1982.37</v>
      </c>
    </row>
    <row r="2382" spans="1:10" ht="15" thickTop="1">
      <c r="A2382" s="37"/>
      <c r="B2382" s="22"/>
      <c r="C2382" s="22"/>
      <c r="D2382" s="22"/>
      <c r="E2382" s="22"/>
      <c r="F2382" s="22"/>
      <c r="G2382" s="22"/>
      <c r="H2382" s="22"/>
      <c r="I2382" s="22"/>
      <c r="J2382" s="38"/>
    </row>
    <row r="2383" spans="1:10" ht="15">
      <c r="A2383" s="29" t="s">
        <v>2784</v>
      </c>
      <c r="B2383" s="9" t="s">
        <v>31</v>
      </c>
      <c r="C2383" s="8" t="s">
        <v>83</v>
      </c>
      <c r="D2383" s="8" t="s">
        <v>32</v>
      </c>
      <c r="E2383" s="271" t="s">
        <v>33</v>
      </c>
      <c r="F2383" s="271"/>
      <c r="G2383" s="10" t="s">
        <v>84</v>
      </c>
      <c r="H2383" s="9" t="s">
        <v>85</v>
      </c>
      <c r="I2383" s="9" t="s">
        <v>86</v>
      </c>
      <c r="J2383" s="30" t="s">
        <v>87</v>
      </c>
    </row>
    <row r="2384" spans="1:10" ht="28.5">
      <c r="A2384" s="31" t="s">
        <v>23</v>
      </c>
      <c r="B2384" s="12" t="s">
        <v>713</v>
      </c>
      <c r="C2384" s="13" t="s">
        <v>0</v>
      </c>
      <c r="D2384" s="13" t="s">
        <v>714</v>
      </c>
      <c r="E2384" s="272" t="s">
        <v>2148</v>
      </c>
      <c r="F2384" s="272"/>
      <c r="G2384" s="14" t="s">
        <v>6</v>
      </c>
      <c r="H2384" s="15">
        <v>1</v>
      </c>
      <c r="I2384" s="16">
        <v>80.489999999999995</v>
      </c>
      <c r="J2384" s="32">
        <v>80.489999999999995</v>
      </c>
    </row>
    <row r="2385" spans="1:10" ht="28.5">
      <c r="A2385" s="33" t="s">
        <v>88</v>
      </c>
      <c r="B2385" s="17" t="s">
        <v>2050</v>
      </c>
      <c r="C2385" s="18" t="s">
        <v>0</v>
      </c>
      <c r="D2385" s="18" t="s">
        <v>1327</v>
      </c>
      <c r="E2385" s="276" t="s">
        <v>254</v>
      </c>
      <c r="F2385" s="276"/>
      <c r="G2385" s="19" t="s">
        <v>39</v>
      </c>
      <c r="H2385" s="20">
        <v>0.25427899999999998</v>
      </c>
      <c r="I2385" s="21">
        <v>34.11</v>
      </c>
      <c r="J2385" s="34">
        <v>8.67</v>
      </c>
    </row>
    <row r="2386" spans="1:10" ht="28.5">
      <c r="A2386" s="33" t="s">
        <v>88</v>
      </c>
      <c r="B2386" s="17" t="s">
        <v>2051</v>
      </c>
      <c r="C2386" s="18" t="s">
        <v>0</v>
      </c>
      <c r="D2386" s="18" t="s">
        <v>2052</v>
      </c>
      <c r="E2386" s="276" t="s">
        <v>254</v>
      </c>
      <c r="F2386" s="276"/>
      <c r="G2386" s="19" t="s">
        <v>39</v>
      </c>
      <c r="H2386" s="20">
        <v>0.25427899999999998</v>
      </c>
      <c r="I2386" s="21">
        <v>28.03</v>
      </c>
      <c r="J2386" s="34">
        <v>7.12</v>
      </c>
    </row>
    <row r="2387" spans="1:10" ht="28.5">
      <c r="A2387" s="39" t="s">
        <v>96</v>
      </c>
      <c r="B2387" s="23" t="s">
        <v>2160</v>
      </c>
      <c r="C2387" s="24" t="s">
        <v>0</v>
      </c>
      <c r="D2387" s="24" t="s">
        <v>2161</v>
      </c>
      <c r="E2387" s="274" t="s">
        <v>97</v>
      </c>
      <c r="F2387" s="274"/>
      <c r="G2387" s="25" t="s">
        <v>6</v>
      </c>
      <c r="H2387" s="26">
        <v>2</v>
      </c>
      <c r="I2387" s="27">
        <v>2.39</v>
      </c>
      <c r="J2387" s="40">
        <v>4.78</v>
      </c>
    </row>
    <row r="2388" spans="1:10">
      <c r="A2388" s="39" t="s">
        <v>96</v>
      </c>
      <c r="B2388" s="23" t="s">
        <v>2158</v>
      </c>
      <c r="C2388" s="24" t="s">
        <v>0</v>
      </c>
      <c r="D2388" s="24" t="s">
        <v>2159</v>
      </c>
      <c r="E2388" s="274" t="s">
        <v>97</v>
      </c>
      <c r="F2388" s="274"/>
      <c r="G2388" s="25" t="s">
        <v>6</v>
      </c>
      <c r="H2388" s="26">
        <v>1</v>
      </c>
      <c r="I2388" s="27">
        <v>59.92</v>
      </c>
      <c r="J2388" s="40">
        <v>59.92</v>
      </c>
    </row>
    <row r="2389" spans="1:10">
      <c r="A2389" s="35"/>
      <c r="B2389" s="166"/>
      <c r="C2389" s="166"/>
      <c r="D2389" s="166"/>
      <c r="E2389" s="166" t="s">
        <v>90</v>
      </c>
      <c r="F2389" s="167">
        <v>12.08</v>
      </c>
      <c r="G2389" s="166" t="s">
        <v>91</v>
      </c>
      <c r="H2389" s="167">
        <v>0</v>
      </c>
      <c r="I2389" s="166" t="s">
        <v>92</v>
      </c>
      <c r="J2389" s="36">
        <v>12.08</v>
      </c>
    </row>
    <row r="2390" spans="1:10">
      <c r="A2390" s="35"/>
      <c r="B2390" s="166"/>
      <c r="C2390" s="166"/>
      <c r="D2390" s="166"/>
      <c r="E2390" s="166" t="s">
        <v>93</v>
      </c>
      <c r="F2390" s="167">
        <v>18.09</v>
      </c>
      <c r="G2390" s="166"/>
      <c r="H2390" s="265" t="s">
        <v>94</v>
      </c>
      <c r="I2390" s="265"/>
      <c r="J2390" s="36">
        <v>98.58</v>
      </c>
    </row>
    <row r="2391" spans="1:10" ht="15.75" thickBot="1">
      <c r="A2391" s="111"/>
      <c r="B2391" s="168"/>
      <c r="C2391" s="168"/>
      <c r="D2391" s="168"/>
      <c r="E2391" s="168"/>
      <c r="F2391" s="168"/>
      <c r="G2391" s="168" t="s">
        <v>1253</v>
      </c>
      <c r="H2391" s="169" t="s">
        <v>1614</v>
      </c>
      <c r="I2391" s="168" t="s">
        <v>1255</v>
      </c>
      <c r="J2391" s="116">
        <v>2267.34</v>
      </c>
    </row>
    <row r="2392" spans="1:10" ht="15" thickTop="1">
      <c r="A2392" s="37"/>
      <c r="B2392" s="22"/>
      <c r="C2392" s="22"/>
      <c r="D2392" s="22"/>
      <c r="E2392" s="22"/>
      <c r="F2392" s="22"/>
      <c r="G2392" s="22"/>
      <c r="H2392" s="22"/>
      <c r="I2392" s="22"/>
      <c r="J2392" s="38"/>
    </row>
    <row r="2393" spans="1:10" ht="15">
      <c r="A2393" s="29" t="s">
        <v>2785</v>
      </c>
      <c r="B2393" s="9" t="s">
        <v>31</v>
      </c>
      <c r="C2393" s="8" t="s">
        <v>83</v>
      </c>
      <c r="D2393" s="8" t="s">
        <v>32</v>
      </c>
      <c r="E2393" s="271" t="s">
        <v>33</v>
      </c>
      <c r="F2393" s="271"/>
      <c r="G2393" s="10" t="s">
        <v>84</v>
      </c>
      <c r="H2393" s="9" t="s">
        <v>85</v>
      </c>
      <c r="I2393" s="9" t="s">
        <v>86</v>
      </c>
      <c r="J2393" s="30" t="s">
        <v>87</v>
      </c>
    </row>
    <row r="2394" spans="1:10" ht="34.5" customHeight="1">
      <c r="A2394" s="31" t="s">
        <v>23</v>
      </c>
      <c r="B2394" s="12" t="s">
        <v>715</v>
      </c>
      <c r="C2394" s="13" t="s">
        <v>0</v>
      </c>
      <c r="D2394" s="13" t="s">
        <v>716</v>
      </c>
      <c r="E2394" s="272" t="s">
        <v>2148</v>
      </c>
      <c r="F2394" s="272"/>
      <c r="G2394" s="14" t="s">
        <v>6</v>
      </c>
      <c r="H2394" s="15">
        <v>1</v>
      </c>
      <c r="I2394" s="16">
        <v>130.47</v>
      </c>
      <c r="J2394" s="32">
        <v>130.47</v>
      </c>
    </row>
    <row r="2395" spans="1:10" ht="34.5" customHeight="1">
      <c r="A2395" s="33" t="s">
        <v>88</v>
      </c>
      <c r="B2395" s="17" t="s">
        <v>2051</v>
      </c>
      <c r="C2395" s="18" t="s">
        <v>0</v>
      </c>
      <c r="D2395" s="18" t="s">
        <v>2052</v>
      </c>
      <c r="E2395" s="276" t="s">
        <v>254</v>
      </c>
      <c r="F2395" s="276"/>
      <c r="G2395" s="19" t="s">
        <v>39</v>
      </c>
      <c r="H2395" s="20">
        <v>0.52974500000000002</v>
      </c>
      <c r="I2395" s="21">
        <v>28.03</v>
      </c>
      <c r="J2395" s="34">
        <v>14.84</v>
      </c>
    </row>
    <row r="2396" spans="1:10" ht="51.75" customHeight="1">
      <c r="A2396" s="33" t="s">
        <v>88</v>
      </c>
      <c r="B2396" s="17" t="s">
        <v>2050</v>
      </c>
      <c r="C2396" s="18" t="s">
        <v>0</v>
      </c>
      <c r="D2396" s="18" t="s">
        <v>1327</v>
      </c>
      <c r="E2396" s="276" t="s">
        <v>254</v>
      </c>
      <c r="F2396" s="276"/>
      <c r="G2396" s="19" t="s">
        <v>39</v>
      </c>
      <c r="H2396" s="20">
        <v>0.52974500000000002</v>
      </c>
      <c r="I2396" s="21">
        <v>34.11</v>
      </c>
      <c r="J2396" s="34">
        <v>18.059999999999999</v>
      </c>
    </row>
    <row r="2397" spans="1:10">
      <c r="A2397" s="39" t="s">
        <v>96</v>
      </c>
      <c r="B2397" s="23" t="s">
        <v>2167</v>
      </c>
      <c r="C2397" s="24" t="s">
        <v>0</v>
      </c>
      <c r="D2397" s="24" t="s">
        <v>2168</v>
      </c>
      <c r="E2397" s="274" t="s">
        <v>97</v>
      </c>
      <c r="F2397" s="274"/>
      <c r="G2397" s="25" t="s">
        <v>6</v>
      </c>
      <c r="H2397" s="26">
        <v>1</v>
      </c>
      <c r="I2397" s="27">
        <v>89.05</v>
      </c>
      <c r="J2397" s="40">
        <v>89.05</v>
      </c>
    </row>
    <row r="2398" spans="1:10" ht="28.5">
      <c r="A2398" s="39" t="s">
        <v>96</v>
      </c>
      <c r="B2398" s="23" t="s">
        <v>2165</v>
      </c>
      <c r="C2398" s="24" t="s">
        <v>0</v>
      </c>
      <c r="D2398" s="24" t="s">
        <v>2166</v>
      </c>
      <c r="E2398" s="274" t="s">
        <v>97</v>
      </c>
      <c r="F2398" s="274"/>
      <c r="G2398" s="25" t="s">
        <v>6</v>
      </c>
      <c r="H2398" s="26">
        <v>3</v>
      </c>
      <c r="I2398" s="27">
        <v>2.84</v>
      </c>
      <c r="J2398" s="40">
        <v>8.52</v>
      </c>
    </row>
    <row r="2399" spans="1:10">
      <c r="A2399" s="35"/>
      <c r="B2399" s="166"/>
      <c r="C2399" s="166"/>
      <c r="D2399" s="166"/>
      <c r="E2399" s="166" t="s">
        <v>90</v>
      </c>
      <c r="F2399" s="167">
        <v>25.18</v>
      </c>
      <c r="G2399" s="166" t="s">
        <v>91</v>
      </c>
      <c r="H2399" s="167">
        <v>0</v>
      </c>
      <c r="I2399" s="166" t="s">
        <v>92</v>
      </c>
      <c r="J2399" s="36">
        <v>25.18</v>
      </c>
    </row>
    <row r="2400" spans="1:10">
      <c r="A2400" s="35"/>
      <c r="B2400" s="166"/>
      <c r="C2400" s="166"/>
      <c r="D2400" s="166"/>
      <c r="E2400" s="166" t="s">
        <v>93</v>
      </c>
      <c r="F2400" s="167">
        <v>29.32</v>
      </c>
      <c r="G2400" s="166"/>
      <c r="H2400" s="265" t="s">
        <v>94</v>
      </c>
      <c r="I2400" s="265"/>
      <c r="J2400" s="36">
        <v>159.79</v>
      </c>
    </row>
    <row r="2401" spans="1:10" ht="15.75" thickBot="1">
      <c r="A2401" s="111"/>
      <c r="B2401" s="168"/>
      <c r="C2401" s="168"/>
      <c r="D2401" s="168"/>
      <c r="E2401" s="168"/>
      <c r="F2401" s="168"/>
      <c r="G2401" s="168" t="s">
        <v>1253</v>
      </c>
      <c r="H2401" s="169" t="s">
        <v>1604</v>
      </c>
      <c r="I2401" s="168" t="s">
        <v>1255</v>
      </c>
      <c r="J2401" s="116">
        <v>639.16</v>
      </c>
    </row>
    <row r="2402" spans="1:10" ht="51.75" customHeight="1" thickTop="1">
      <c r="A2402" s="37"/>
      <c r="B2402" s="22"/>
      <c r="C2402" s="22"/>
      <c r="D2402" s="22"/>
      <c r="E2402" s="22"/>
      <c r="F2402" s="22"/>
      <c r="G2402" s="22"/>
      <c r="H2402" s="22"/>
      <c r="I2402" s="22"/>
      <c r="J2402" s="38"/>
    </row>
    <row r="2403" spans="1:10" ht="51.75" customHeight="1">
      <c r="A2403" s="29" t="s">
        <v>2786</v>
      </c>
      <c r="B2403" s="9" t="s">
        <v>31</v>
      </c>
      <c r="C2403" s="8" t="s">
        <v>83</v>
      </c>
      <c r="D2403" s="8" t="s">
        <v>32</v>
      </c>
      <c r="E2403" s="271" t="s">
        <v>33</v>
      </c>
      <c r="F2403" s="271"/>
      <c r="G2403" s="10" t="s">
        <v>84</v>
      </c>
      <c r="H2403" s="9" t="s">
        <v>85</v>
      </c>
      <c r="I2403" s="9" t="s">
        <v>86</v>
      </c>
      <c r="J2403" s="30" t="s">
        <v>87</v>
      </c>
    </row>
    <row r="2404" spans="1:10" ht="51.75" customHeight="1">
      <c r="A2404" s="31" t="s">
        <v>23</v>
      </c>
      <c r="B2404" s="12" t="s">
        <v>2787</v>
      </c>
      <c r="C2404" s="13" t="s">
        <v>0</v>
      </c>
      <c r="D2404" s="13" t="s">
        <v>2788</v>
      </c>
      <c r="E2404" s="272" t="s">
        <v>2148</v>
      </c>
      <c r="F2404" s="272"/>
      <c r="G2404" s="14" t="s">
        <v>6</v>
      </c>
      <c r="H2404" s="15">
        <v>1</v>
      </c>
      <c r="I2404" s="16">
        <v>187.01</v>
      </c>
      <c r="J2404" s="32">
        <v>187.01</v>
      </c>
    </row>
    <row r="2405" spans="1:10" ht="28.5">
      <c r="A2405" s="33" t="s">
        <v>88</v>
      </c>
      <c r="B2405" s="17" t="s">
        <v>2050</v>
      </c>
      <c r="C2405" s="18" t="s">
        <v>0</v>
      </c>
      <c r="D2405" s="18" t="s">
        <v>1327</v>
      </c>
      <c r="E2405" s="276" t="s">
        <v>254</v>
      </c>
      <c r="F2405" s="276"/>
      <c r="G2405" s="19" t="s">
        <v>39</v>
      </c>
      <c r="H2405" s="20">
        <v>0.72713499999999998</v>
      </c>
      <c r="I2405" s="21">
        <v>34.11</v>
      </c>
      <c r="J2405" s="34">
        <v>24.8</v>
      </c>
    </row>
    <row r="2406" spans="1:10" ht="28.5">
      <c r="A2406" s="33" t="s">
        <v>88</v>
      </c>
      <c r="B2406" s="17" t="s">
        <v>2051</v>
      </c>
      <c r="C2406" s="18" t="s">
        <v>0</v>
      </c>
      <c r="D2406" s="18" t="s">
        <v>2052</v>
      </c>
      <c r="E2406" s="276" t="s">
        <v>254</v>
      </c>
      <c r="F2406" s="276"/>
      <c r="G2406" s="19" t="s">
        <v>39</v>
      </c>
      <c r="H2406" s="20">
        <v>0.72713499999999998</v>
      </c>
      <c r="I2406" s="21">
        <v>28.03</v>
      </c>
      <c r="J2406" s="34">
        <v>20.38</v>
      </c>
    </row>
    <row r="2407" spans="1:10" ht="28.5">
      <c r="A2407" s="39" t="s">
        <v>96</v>
      </c>
      <c r="B2407" s="23" t="s">
        <v>3251</v>
      </c>
      <c r="C2407" s="24" t="s">
        <v>0</v>
      </c>
      <c r="D2407" s="24" t="s">
        <v>3252</v>
      </c>
      <c r="E2407" s="274" t="s">
        <v>97</v>
      </c>
      <c r="F2407" s="274"/>
      <c r="G2407" s="25" t="s">
        <v>6</v>
      </c>
      <c r="H2407" s="26">
        <v>3</v>
      </c>
      <c r="I2407" s="27">
        <v>3.93</v>
      </c>
      <c r="J2407" s="40">
        <v>11.79</v>
      </c>
    </row>
    <row r="2408" spans="1:10">
      <c r="A2408" s="39" t="s">
        <v>96</v>
      </c>
      <c r="B2408" s="23" t="s">
        <v>3253</v>
      </c>
      <c r="C2408" s="24" t="s">
        <v>0</v>
      </c>
      <c r="D2408" s="24" t="s">
        <v>3254</v>
      </c>
      <c r="E2408" s="274" t="s">
        <v>97</v>
      </c>
      <c r="F2408" s="274"/>
      <c r="G2408" s="25" t="s">
        <v>6</v>
      </c>
      <c r="H2408" s="26">
        <v>1</v>
      </c>
      <c r="I2408" s="27">
        <v>130.04</v>
      </c>
      <c r="J2408" s="40">
        <v>130.04</v>
      </c>
    </row>
    <row r="2409" spans="1:10">
      <c r="A2409" s="35"/>
      <c r="B2409" s="166"/>
      <c r="C2409" s="166"/>
      <c r="D2409" s="166"/>
      <c r="E2409" s="166" t="s">
        <v>90</v>
      </c>
      <c r="F2409" s="167">
        <v>34.58</v>
      </c>
      <c r="G2409" s="166" t="s">
        <v>91</v>
      </c>
      <c r="H2409" s="167">
        <v>0</v>
      </c>
      <c r="I2409" s="166" t="s">
        <v>92</v>
      </c>
      <c r="J2409" s="36">
        <v>34.58</v>
      </c>
    </row>
    <row r="2410" spans="1:10" ht="34.5" customHeight="1">
      <c r="A2410" s="35"/>
      <c r="B2410" s="166"/>
      <c r="C2410" s="166"/>
      <c r="D2410" s="166"/>
      <c r="E2410" s="166" t="s">
        <v>93</v>
      </c>
      <c r="F2410" s="167">
        <v>42.02</v>
      </c>
      <c r="G2410" s="166"/>
      <c r="H2410" s="265" t="s">
        <v>94</v>
      </c>
      <c r="I2410" s="265"/>
      <c r="J2410" s="36">
        <v>229.03</v>
      </c>
    </row>
    <row r="2411" spans="1:10" ht="34.5" customHeight="1" thickBot="1">
      <c r="A2411" s="111"/>
      <c r="B2411" s="168"/>
      <c r="C2411" s="168"/>
      <c r="D2411" s="168"/>
      <c r="E2411" s="168"/>
      <c r="F2411" s="168"/>
      <c r="G2411" s="168" t="s">
        <v>1253</v>
      </c>
      <c r="H2411" s="169" t="s">
        <v>3255</v>
      </c>
      <c r="I2411" s="168" t="s">
        <v>1255</v>
      </c>
      <c r="J2411" s="116">
        <v>2290.3000000000002</v>
      </c>
    </row>
    <row r="2412" spans="1:10" ht="51.75" customHeight="1" thickTop="1">
      <c r="A2412" s="37"/>
      <c r="B2412" s="22"/>
      <c r="C2412" s="22"/>
      <c r="D2412" s="22"/>
      <c r="E2412" s="22"/>
      <c r="F2412" s="22"/>
      <c r="G2412" s="22"/>
      <c r="H2412" s="22"/>
      <c r="I2412" s="22"/>
      <c r="J2412" s="38"/>
    </row>
    <row r="2413" spans="1:10" ht="15">
      <c r="A2413" s="29" t="s">
        <v>2789</v>
      </c>
      <c r="B2413" s="9" t="s">
        <v>31</v>
      </c>
      <c r="C2413" s="8" t="s">
        <v>83</v>
      </c>
      <c r="D2413" s="8" t="s">
        <v>32</v>
      </c>
      <c r="E2413" s="271" t="s">
        <v>33</v>
      </c>
      <c r="F2413" s="271"/>
      <c r="G2413" s="10" t="s">
        <v>84</v>
      </c>
      <c r="H2413" s="9" t="s">
        <v>85</v>
      </c>
      <c r="I2413" s="9" t="s">
        <v>86</v>
      </c>
      <c r="J2413" s="30" t="s">
        <v>87</v>
      </c>
    </row>
    <row r="2414" spans="1:10" ht="42.75">
      <c r="A2414" s="31" t="s">
        <v>23</v>
      </c>
      <c r="B2414" s="12" t="s">
        <v>2790</v>
      </c>
      <c r="C2414" s="13" t="s">
        <v>73</v>
      </c>
      <c r="D2414" s="13" t="s">
        <v>2791</v>
      </c>
      <c r="E2414" s="272" t="s">
        <v>34</v>
      </c>
      <c r="F2414" s="272"/>
      <c r="G2414" s="14" t="s">
        <v>20</v>
      </c>
      <c r="H2414" s="15">
        <v>1</v>
      </c>
      <c r="I2414" s="16">
        <v>174.98</v>
      </c>
      <c r="J2414" s="32">
        <v>174.98</v>
      </c>
    </row>
    <row r="2415" spans="1:10" ht="15">
      <c r="A2415" s="266"/>
      <c r="B2415" s="267"/>
      <c r="C2415" s="267"/>
      <c r="D2415" s="267"/>
      <c r="E2415" s="267"/>
      <c r="F2415" s="267" t="s">
        <v>1017</v>
      </c>
      <c r="G2415" s="267"/>
      <c r="H2415" s="267"/>
      <c r="I2415" s="267"/>
      <c r="J2415" s="53">
        <v>0</v>
      </c>
    </row>
    <row r="2416" spans="1:10" ht="15">
      <c r="A2416" s="266"/>
      <c r="B2416" s="267"/>
      <c r="C2416" s="267"/>
      <c r="D2416" s="267"/>
      <c r="E2416" s="267"/>
      <c r="F2416" s="267" t="s">
        <v>1018</v>
      </c>
      <c r="G2416" s="267"/>
      <c r="H2416" s="267"/>
      <c r="I2416" s="267"/>
      <c r="J2416" s="53">
        <v>1</v>
      </c>
    </row>
    <row r="2417" spans="1:10" ht="15">
      <c r="A2417" s="266"/>
      <c r="B2417" s="267"/>
      <c r="C2417" s="267"/>
      <c r="D2417" s="267"/>
      <c r="E2417" s="267"/>
      <c r="F2417" s="267" t="s">
        <v>1019</v>
      </c>
      <c r="G2417" s="267"/>
      <c r="H2417" s="267"/>
      <c r="I2417" s="267"/>
      <c r="J2417" s="53">
        <v>0</v>
      </c>
    </row>
    <row r="2418" spans="1:10" ht="15">
      <c r="A2418" s="29" t="s">
        <v>1274</v>
      </c>
      <c r="B2418" s="9" t="s">
        <v>31</v>
      </c>
      <c r="C2418" s="8" t="s">
        <v>83</v>
      </c>
      <c r="D2418" s="8" t="s">
        <v>1275</v>
      </c>
      <c r="E2418" s="9" t="s">
        <v>1022</v>
      </c>
      <c r="F2418" s="9" t="s">
        <v>1023</v>
      </c>
      <c r="G2418" s="9" t="s">
        <v>1024</v>
      </c>
      <c r="H2418" s="9"/>
      <c r="I2418" s="9"/>
      <c r="J2418" s="30" t="s">
        <v>1025</v>
      </c>
    </row>
    <row r="2419" spans="1:10" ht="28.5">
      <c r="A2419" s="39" t="s">
        <v>96</v>
      </c>
      <c r="B2419" s="23" t="s">
        <v>3256</v>
      </c>
      <c r="C2419" s="24" t="s">
        <v>73</v>
      </c>
      <c r="D2419" s="24" t="s">
        <v>3257</v>
      </c>
      <c r="E2419" s="26">
        <v>1</v>
      </c>
      <c r="F2419" s="25" t="s">
        <v>20</v>
      </c>
      <c r="G2419" s="273" t="s">
        <v>3258</v>
      </c>
      <c r="H2419" s="273"/>
      <c r="I2419" s="274"/>
      <c r="J2419" s="118" t="s">
        <v>3258</v>
      </c>
    </row>
    <row r="2420" spans="1:10" ht="15">
      <c r="A2420" s="266"/>
      <c r="B2420" s="267"/>
      <c r="C2420" s="267"/>
      <c r="D2420" s="267"/>
      <c r="E2420" s="267"/>
      <c r="F2420" s="267" t="s">
        <v>1279</v>
      </c>
      <c r="G2420" s="267"/>
      <c r="H2420" s="267"/>
      <c r="I2420" s="267"/>
      <c r="J2420" s="53">
        <v>149.02000000000001</v>
      </c>
    </row>
    <row r="2421" spans="1:10" ht="34.5" customHeight="1">
      <c r="A2421" s="29" t="s">
        <v>1020</v>
      </c>
      <c r="B2421" s="9" t="s">
        <v>31</v>
      </c>
      <c r="C2421" s="8" t="s">
        <v>83</v>
      </c>
      <c r="D2421" s="8" t="s">
        <v>1021</v>
      </c>
      <c r="E2421" s="9" t="s">
        <v>1022</v>
      </c>
      <c r="F2421" s="9" t="s">
        <v>1023</v>
      </c>
      <c r="G2421" s="9" t="s">
        <v>1024</v>
      </c>
      <c r="H2421" s="9"/>
      <c r="I2421" s="9"/>
      <c r="J2421" s="30" t="s">
        <v>1025</v>
      </c>
    </row>
    <row r="2422" spans="1:10" ht="34.5" customHeight="1">
      <c r="A2422" s="33" t="s">
        <v>23</v>
      </c>
      <c r="B2422" s="17" t="s">
        <v>1326</v>
      </c>
      <c r="C2422" s="18" t="s">
        <v>73</v>
      </c>
      <c r="D2422" s="18" t="s">
        <v>1327</v>
      </c>
      <c r="E2422" s="20">
        <v>0.2820513</v>
      </c>
      <c r="F2422" s="19" t="s">
        <v>1282</v>
      </c>
      <c r="G2422" s="275" t="s">
        <v>1328</v>
      </c>
      <c r="H2422" s="275"/>
      <c r="I2422" s="276"/>
      <c r="J2422" s="100" t="s">
        <v>3259</v>
      </c>
    </row>
    <row r="2423" spans="1:10">
      <c r="A2423" s="33" t="s">
        <v>23</v>
      </c>
      <c r="B2423" s="17" t="s">
        <v>3260</v>
      </c>
      <c r="C2423" s="18" t="s">
        <v>73</v>
      </c>
      <c r="D2423" s="18" t="s">
        <v>3261</v>
      </c>
      <c r="E2423" s="20">
        <v>4</v>
      </c>
      <c r="F2423" s="19" t="s">
        <v>20</v>
      </c>
      <c r="G2423" s="275" t="s">
        <v>3262</v>
      </c>
      <c r="H2423" s="275"/>
      <c r="I2423" s="276"/>
      <c r="J2423" s="100" t="s">
        <v>3263</v>
      </c>
    </row>
    <row r="2424" spans="1:10">
      <c r="A2424" s="33" t="s">
        <v>23</v>
      </c>
      <c r="B2424" s="17" t="s">
        <v>1308</v>
      </c>
      <c r="C2424" s="18" t="s">
        <v>73</v>
      </c>
      <c r="D2424" s="18" t="s">
        <v>1309</v>
      </c>
      <c r="E2424" s="20">
        <v>0.1410256</v>
      </c>
      <c r="F2424" s="19" t="s">
        <v>1282</v>
      </c>
      <c r="G2424" s="275" t="s">
        <v>1310</v>
      </c>
      <c r="H2424" s="275"/>
      <c r="I2424" s="276"/>
      <c r="J2424" s="100" t="s">
        <v>3264</v>
      </c>
    </row>
    <row r="2425" spans="1:10" ht="15">
      <c r="A2425" s="266"/>
      <c r="B2425" s="267"/>
      <c r="C2425" s="267"/>
      <c r="D2425" s="267"/>
      <c r="E2425" s="267"/>
      <c r="F2425" s="267" t="s">
        <v>1059</v>
      </c>
      <c r="G2425" s="267"/>
      <c r="H2425" s="267"/>
      <c r="I2425" s="267"/>
      <c r="J2425" s="53">
        <v>25.963100000000001</v>
      </c>
    </row>
    <row r="2426" spans="1:10">
      <c r="A2426" s="35"/>
      <c r="B2426" s="166"/>
      <c r="C2426" s="166"/>
      <c r="D2426" s="166"/>
      <c r="E2426" s="166" t="s">
        <v>90</v>
      </c>
      <c r="F2426" s="167">
        <v>174.98</v>
      </c>
      <c r="G2426" s="166" t="s">
        <v>91</v>
      </c>
      <c r="H2426" s="167">
        <v>-156.47999999999999</v>
      </c>
      <c r="I2426" s="166" t="s">
        <v>92</v>
      </c>
      <c r="J2426" s="36">
        <v>18.495039045639999</v>
      </c>
    </row>
    <row r="2427" spans="1:10">
      <c r="A2427" s="35"/>
      <c r="B2427" s="166"/>
      <c r="C2427" s="166"/>
      <c r="D2427" s="166"/>
      <c r="E2427" s="166" t="s">
        <v>93</v>
      </c>
      <c r="F2427" s="167">
        <v>39.32</v>
      </c>
      <c r="G2427" s="166"/>
      <c r="H2427" s="265" t="s">
        <v>94</v>
      </c>
      <c r="I2427" s="265"/>
      <c r="J2427" s="36">
        <v>214.3</v>
      </c>
    </row>
    <row r="2428" spans="1:10" ht="15.75" thickBot="1">
      <c r="A2428" s="111"/>
      <c r="B2428" s="168"/>
      <c r="C2428" s="168"/>
      <c r="D2428" s="168"/>
      <c r="E2428" s="168"/>
      <c r="F2428" s="168"/>
      <c r="G2428" s="168" t="s">
        <v>1253</v>
      </c>
      <c r="H2428" s="169" t="s">
        <v>1237</v>
      </c>
      <c r="I2428" s="168" t="s">
        <v>1255</v>
      </c>
      <c r="J2428" s="116">
        <v>428.6</v>
      </c>
    </row>
    <row r="2429" spans="1:10" ht="15" thickTop="1">
      <c r="A2429" s="37"/>
      <c r="B2429" s="22"/>
      <c r="C2429" s="22"/>
      <c r="D2429" s="22"/>
      <c r="E2429" s="22"/>
      <c r="F2429" s="22"/>
      <c r="G2429" s="22"/>
      <c r="H2429" s="22"/>
      <c r="I2429" s="22"/>
      <c r="J2429" s="38"/>
    </row>
    <row r="2430" spans="1:10" ht="34.5" customHeight="1">
      <c r="A2430" s="29" t="s">
        <v>2792</v>
      </c>
      <c r="B2430" s="9" t="s">
        <v>31</v>
      </c>
      <c r="C2430" s="8" t="s">
        <v>83</v>
      </c>
      <c r="D2430" s="8" t="s">
        <v>32</v>
      </c>
      <c r="E2430" s="271" t="s">
        <v>33</v>
      </c>
      <c r="F2430" s="271"/>
      <c r="G2430" s="10" t="s">
        <v>84</v>
      </c>
      <c r="H2430" s="9" t="s">
        <v>85</v>
      </c>
      <c r="I2430" s="9" t="s">
        <v>86</v>
      </c>
      <c r="J2430" s="30" t="s">
        <v>87</v>
      </c>
    </row>
    <row r="2431" spans="1:10" ht="34.5" customHeight="1">
      <c r="A2431" s="31" t="s">
        <v>23</v>
      </c>
      <c r="B2431" s="12" t="s">
        <v>2793</v>
      </c>
      <c r="C2431" s="13" t="s">
        <v>73</v>
      </c>
      <c r="D2431" s="13" t="s">
        <v>2794</v>
      </c>
      <c r="E2431" s="272" t="s">
        <v>34</v>
      </c>
      <c r="F2431" s="272"/>
      <c r="G2431" s="14" t="s">
        <v>20</v>
      </c>
      <c r="H2431" s="15">
        <v>1</v>
      </c>
      <c r="I2431" s="16">
        <v>281.3</v>
      </c>
      <c r="J2431" s="32">
        <v>281.3</v>
      </c>
    </row>
    <row r="2432" spans="1:10" ht="34.5" customHeight="1">
      <c r="A2432" s="266"/>
      <c r="B2432" s="267"/>
      <c r="C2432" s="267"/>
      <c r="D2432" s="267"/>
      <c r="E2432" s="267"/>
      <c r="F2432" s="267" t="s">
        <v>1017</v>
      </c>
      <c r="G2432" s="267"/>
      <c r="H2432" s="267"/>
      <c r="I2432" s="267"/>
      <c r="J2432" s="53">
        <v>0</v>
      </c>
    </row>
    <row r="2433" spans="1:10" ht="15">
      <c r="A2433" s="266"/>
      <c r="B2433" s="267"/>
      <c r="C2433" s="267"/>
      <c r="D2433" s="267"/>
      <c r="E2433" s="267"/>
      <c r="F2433" s="267" t="s">
        <v>1018</v>
      </c>
      <c r="G2433" s="267"/>
      <c r="H2433" s="267"/>
      <c r="I2433" s="267"/>
      <c r="J2433" s="53">
        <v>1</v>
      </c>
    </row>
    <row r="2434" spans="1:10" ht="15">
      <c r="A2434" s="266"/>
      <c r="B2434" s="267"/>
      <c r="C2434" s="267"/>
      <c r="D2434" s="267"/>
      <c r="E2434" s="267"/>
      <c r="F2434" s="267" t="s">
        <v>1019</v>
      </c>
      <c r="G2434" s="267"/>
      <c r="H2434" s="267"/>
      <c r="I2434" s="267"/>
      <c r="J2434" s="53">
        <v>0</v>
      </c>
    </row>
    <row r="2435" spans="1:10" ht="15">
      <c r="A2435" s="29" t="s">
        <v>1274</v>
      </c>
      <c r="B2435" s="9" t="s">
        <v>31</v>
      </c>
      <c r="C2435" s="8" t="s">
        <v>83</v>
      </c>
      <c r="D2435" s="8" t="s">
        <v>1275</v>
      </c>
      <c r="E2435" s="9" t="s">
        <v>1022</v>
      </c>
      <c r="F2435" s="9" t="s">
        <v>1023</v>
      </c>
      <c r="G2435" s="9" t="s">
        <v>1024</v>
      </c>
      <c r="H2435" s="9"/>
      <c r="I2435" s="9"/>
      <c r="J2435" s="30" t="s">
        <v>1025</v>
      </c>
    </row>
    <row r="2436" spans="1:10" ht="28.5">
      <c r="A2436" s="39" t="s">
        <v>96</v>
      </c>
      <c r="B2436" s="23" t="s">
        <v>3265</v>
      </c>
      <c r="C2436" s="24" t="s">
        <v>73</v>
      </c>
      <c r="D2436" s="24" t="s">
        <v>3266</v>
      </c>
      <c r="E2436" s="26">
        <v>1</v>
      </c>
      <c r="F2436" s="25" t="s">
        <v>20</v>
      </c>
      <c r="G2436" s="273" t="s">
        <v>3267</v>
      </c>
      <c r="H2436" s="273"/>
      <c r="I2436" s="274"/>
      <c r="J2436" s="118" t="s">
        <v>3267</v>
      </c>
    </row>
    <row r="2437" spans="1:10" ht="15">
      <c r="A2437" s="266"/>
      <c r="B2437" s="267"/>
      <c r="C2437" s="267"/>
      <c r="D2437" s="267"/>
      <c r="E2437" s="267"/>
      <c r="F2437" s="267" t="s">
        <v>1279</v>
      </c>
      <c r="G2437" s="267"/>
      <c r="H2437" s="267"/>
      <c r="I2437" s="267"/>
      <c r="J2437" s="53">
        <v>243.73</v>
      </c>
    </row>
    <row r="2438" spans="1:10" ht="15">
      <c r="A2438" s="29" t="s">
        <v>1020</v>
      </c>
      <c r="B2438" s="9" t="s">
        <v>31</v>
      </c>
      <c r="C2438" s="8" t="s">
        <v>83</v>
      </c>
      <c r="D2438" s="8" t="s">
        <v>1021</v>
      </c>
      <c r="E2438" s="9" t="s">
        <v>1022</v>
      </c>
      <c r="F2438" s="9" t="s">
        <v>1023</v>
      </c>
      <c r="G2438" s="9" t="s">
        <v>1024</v>
      </c>
      <c r="H2438" s="9"/>
      <c r="I2438" s="9"/>
      <c r="J2438" s="30" t="s">
        <v>1025</v>
      </c>
    </row>
    <row r="2439" spans="1:10">
      <c r="A2439" s="33" t="s">
        <v>23</v>
      </c>
      <c r="B2439" s="17" t="s">
        <v>1308</v>
      </c>
      <c r="C2439" s="18" t="s">
        <v>73</v>
      </c>
      <c r="D2439" s="18" t="s">
        <v>1309</v>
      </c>
      <c r="E2439" s="20">
        <v>0.20370369999999999</v>
      </c>
      <c r="F2439" s="19" t="s">
        <v>1282</v>
      </c>
      <c r="G2439" s="275" t="s">
        <v>1310</v>
      </c>
      <c r="H2439" s="275"/>
      <c r="I2439" s="276"/>
      <c r="J2439" s="100" t="s">
        <v>3268</v>
      </c>
    </row>
    <row r="2440" spans="1:10">
      <c r="A2440" s="33" t="s">
        <v>23</v>
      </c>
      <c r="B2440" s="17" t="s">
        <v>1326</v>
      </c>
      <c r="C2440" s="18" t="s">
        <v>73</v>
      </c>
      <c r="D2440" s="18" t="s">
        <v>1327</v>
      </c>
      <c r="E2440" s="20">
        <v>0.40740739999999998</v>
      </c>
      <c r="F2440" s="19" t="s">
        <v>1282</v>
      </c>
      <c r="G2440" s="275" t="s">
        <v>1328</v>
      </c>
      <c r="H2440" s="275"/>
      <c r="I2440" s="276"/>
      <c r="J2440" s="100" t="s">
        <v>3269</v>
      </c>
    </row>
    <row r="2441" spans="1:10" ht="34.5" customHeight="1">
      <c r="A2441" s="33" t="s">
        <v>23</v>
      </c>
      <c r="B2441" s="17" t="s">
        <v>3270</v>
      </c>
      <c r="C2441" s="18" t="s">
        <v>73</v>
      </c>
      <c r="D2441" s="18" t="s">
        <v>3271</v>
      </c>
      <c r="E2441" s="20">
        <v>4</v>
      </c>
      <c r="F2441" s="19" t="s">
        <v>20</v>
      </c>
      <c r="G2441" s="275" t="s">
        <v>3272</v>
      </c>
      <c r="H2441" s="275"/>
      <c r="I2441" s="276"/>
      <c r="J2441" s="100" t="s">
        <v>3273</v>
      </c>
    </row>
    <row r="2442" spans="1:10" ht="34.5" customHeight="1">
      <c r="A2442" s="266"/>
      <c r="B2442" s="267"/>
      <c r="C2442" s="267"/>
      <c r="D2442" s="267"/>
      <c r="E2442" s="267"/>
      <c r="F2442" s="267" t="s">
        <v>1059</v>
      </c>
      <c r="G2442" s="267"/>
      <c r="H2442" s="267"/>
      <c r="I2442" s="267"/>
      <c r="J2442" s="53">
        <v>37.568899999999999</v>
      </c>
    </row>
    <row r="2443" spans="1:10" ht="34.5" customHeight="1">
      <c r="A2443" s="35"/>
      <c r="B2443" s="166"/>
      <c r="C2443" s="166"/>
      <c r="D2443" s="166"/>
      <c r="E2443" s="166" t="s">
        <v>90</v>
      </c>
      <c r="F2443" s="167">
        <v>281.3</v>
      </c>
      <c r="G2443" s="166" t="s">
        <v>91</v>
      </c>
      <c r="H2443" s="167">
        <v>-255.53</v>
      </c>
      <c r="I2443" s="166" t="s">
        <v>92</v>
      </c>
      <c r="J2443" s="36">
        <v>25.76737301084</v>
      </c>
    </row>
    <row r="2444" spans="1:10">
      <c r="A2444" s="35"/>
      <c r="B2444" s="166"/>
      <c r="C2444" s="166"/>
      <c r="D2444" s="166"/>
      <c r="E2444" s="166" t="s">
        <v>93</v>
      </c>
      <c r="F2444" s="167">
        <v>63.21</v>
      </c>
      <c r="G2444" s="166"/>
      <c r="H2444" s="265" t="s">
        <v>94</v>
      </c>
      <c r="I2444" s="265"/>
      <c r="J2444" s="36">
        <v>344.51</v>
      </c>
    </row>
    <row r="2445" spans="1:10" ht="15.75" thickBot="1">
      <c r="A2445" s="111"/>
      <c r="B2445" s="168"/>
      <c r="C2445" s="168"/>
      <c r="D2445" s="168"/>
      <c r="E2445" s="168"/>
      <c r="F2445" s="168"/>
      <c r="G2445" s="168" t="s">
        <v>1253</v>
      </c>
      <c r="H2445" s="169" t="s">
        <v>2137</v>
      </c>
      <c r="I2445" s="168" t="s">
        <v>1255</v>
      </c>
      <c r="J2445" s="116">
        <v>1722.55</v>
      </c>
    </row>
    <row r="2446" spans="1:10" ht="15" thickTop="1">
      <c r="A2446" s="37"/>
      <c r="B2446" s="22"/>
      <c r="C2446" s="22"/>
      <c r="D2446" s="22"/>
      <c r="E2446" s="22"/>
      <c r="F2446" s="22"/>
      <c r="G2446" s="22"/>
      <c r="H2446" s="22"/>
      <c r="I2446" s="22"/>
      <c r="J2446" s="38"/>
    </row>
    <row r="2447" spans="1:10" ht="15">
      <c r="A2447" s="29" t="s">
        <v>2795</v>
      </c>
      <c r="B2447" s="9" t="s">
        <v>31</v>
      </c>
      <c r="C2447" s="8" t="s">
        <v>83</v>
      </c>
      <c r="D2447" s="8" t="s">
        <v>32</v>
      </c>
      <c r="E2447" s="271" t="s">
        <v>33</v>
      </c>
      <c r="F2447" s="271"/>
      <c r="G2447" s="10" t="s">
        <v>84</v>
      </c>
      <c r="H2447" s="9" t="s">
        <v>85</v>
      </c>
      <c r="I2447" s="9" t="s">
        <v>86</v>
      </c>
      <c r="J2447" s="30" t="s">
        <v>87</v>
      </c>
    </row>
    <row r="2448" spans="1:10" ht="28.5">
      <c r="A2448" s="31" t="s">
        <v>23</v>
      </c>
      <c r="B2448" s="12" t="s">
        <v>2796</v>
      </c>
      <c r="C2448" s="13" t="s">
        <v>73</v>
      </c>
      <c r="D2448" s="13" t="s">
        <v>2797</v>
      </c>
      <c r="E2448" s="272" t="s">
        <v>34</v>
      </c>
      <c r="F2448" s="272"/>
      <c r="G2448" s="14" t="s">
        <v>20</v>
      </c>
      <c r="H2448" s="15">
        <v>1</v>
      </c>
      <c r="I2448" s="16">
        <v>71.8</v>
      </c>
      <c r="J2448" s="32">
        <v>71.8</v>
      </c>
    </row>
    <row r="2449" spans="1:10" ht="15">
      <c r="A2449" s="266"/>
      <c r="B2449" s="267"/>
      <c r="C2449" s="267"/>
      <c r="D2449" s="267"/>
      <c r="E2449" s="267"/>
      <c r="F2449" s="267" t="s">
        <v>1017</v>
      </c>
      <c r="G2449" s="267"/>
      <c r="H2449" s="267"/>
      <c r="I2449" s="267"/>
      <c r="J2449" s="53">
        <v>0</v>
      </c>
    </row>
    <row r="2450" spans="1:10" ht="15">
      <c r="A2450" s="266"/>
      <c r="B2450" s="267"/>
      <c r="C2450" s="267"/>
      <c r="D2450" s="267"/>
      <c r="E2450" s="267"/>
      <c r="F2450" s="267" t="s">
        <v>1018</v>
      </c>
      <c r="G2450" s="267"/>
      <c r="H2450" s="267"/>
      <c r="I2450" s="267"/>
      <c r="J2450" s="53">
        <v>1</v>
      </c>
    </row>
    <row r="2451" spans="1:10" ht="15">
      <c r="A2451" s="266"/>
      <c r="B2451" s="267"/>
      <c r="C2451" s="267"/>
      <c r="D2451" s="267"/>
      <c r="E2451" s="267"/>
      <c r="F2451" s="267" t="s">
        <v>1019</v>
      </c>
      <c r="G2451" s="267"/>
      <c r="H2451" s="267"/>
      <c r="I2451" s="267"/>
      <c r="J2451" s="53">
        <v>0</v>
      </c>
    </row>
    <row r="2452" spans="1:10" ht="34.5" customHeight="1">
      <c r="A2452" s="29" t="s">
        <v>1274</v>
      </c>
      <c r="B2452" s="9" t="s">
        <v>31</v>
      </c>
      <c r="C2452" s="8" t="s">
        <v>83</v>
      </c>
      <c r="D2452" s="8" t="s">
        <v>1275</v>
      </c>
      <c r="E2452" s="9" t="s">
        <v>1022</v>
      </c>
      <c r="F2452" s="9" t="s">
        <v>1023</v>
      </c>
      <c r="G2452" s="9" t="s">
        <v>1024</v>
      </c>
      <c r="H2452" s="9"/>
      <c r="I2452" s="9"/>
      <c r="J2452" s="30" t="s">
        <v>1025</v>
      </c>
    </row>
    <row r="2453" spans="1:10" ht="34.5" customHeight="1">
      <c r="A2453" s="39" t="s">
        <v>96</v>
      </c>
      <c r="B2453" s="23" t="s">
        <v>3274</v>
      </c>
      <c r="C2453" s="24" t="s">
        <v>73</v>
      </c>
      <c r="D2453" s="24" t="s">
        <v>3275</v>
      </c>
      <c r="E2453" s="26">
        <v>1</v>
      </c>
      <c r="F2453" s="25" t="s">
        <v>20</v>
      </c>
      <c r="G2453" s="273" t="s">
        <v>3276</v>
      </c>
      <c r="H2453" s="273"/>
      <c r="I2453" s="274"/>
      <c r="J2453" s="118" t="s">
        <v>3276</v>
      </c>
    </row>
    <row r="2454" spans="1:10" ht="34.5" customHeight="1">
      <c r="A2454" s="266"/>
      <c r="B2454" s="267"/>
      <c r="C2454" s="267"/>
      <c r="D2454" s="267"/>
      <c r="E2454" s="267"/>
      <c r="F2454" s="267" t="s">
        <v>1279</v>
      </c>
      <c r="G2454" s="267"/>
      <c r="H2454" s="267"/>
      <c r="I2454" s="267"/>
      <c r="J2454" s="53">
        <v>64.7</v>
      </c>
    </row>
    <row r="2455" spans="1:10" ht="15">
      <c r="A2455" s="29" t="s">
        <v>1020</v>
      </c>
      <c r="B2455" s="9" t="s">
        <v>31</v>
      </c>
      <c r="C2455" s="8" t="s">
        <v>83</v>
      </c>
      <c r="D2455" s="8" t="s">
        <v>1021</v>
      </c>
      <c r="E2455" s="9" t="s">
        <v>1022</v>
      </c>
      <c r="F2455" s="9" t="s">
        <v>1023</v>
      </c>
      <c r="G2455" s="9" t="s">
        <v>1024</v>
      </c>
      <c r="H2455" s="9"/>
      <c r="I2455" s="9"/>
      <c r="J2455" s="30" t="s">
        <v>1025</v>
      </c>
    </row>
    <row r="2456" spans="1:10">
      <c r="A2456" s="33" t="s">
        <v>23</v>
      </c>
      <c r="B2456" s="17" t="s">
        <v>1326</v>
      </c>
      <c r="C2456" s="18" t="s">
        <v>73</v>
      </c>
      <c r="D2456" s="18" t="s">
        <v>1327</v>
      </c>
      <c r="E2456" s="20">
        <v>6.6666699999999995E-2</v>
      </c>
      <c r="F2456" s="19" t="s">
        <v>1282</v>
      </c>
      <c r="G2456" s="275" t="s">
        <v>1328</v>
      </c>
      <c r="H2456" s="275"/>
      <c r="I2456" s="276"/>
      <c r="J2456" s="100" t="s">
        <v>3277</v>
      </c>
    </row>
    <row r="2457" spans="1:10">
      <c r="A2457" s="33" t="s">
        <v>23</v>
      </c>
      <c r="B2457" s="17" t="s">
        <v>1308</v>
      </c>
      <c r="C2457" s="18" t="s">
        <v>73</v>
      </c>
      <c r="D2457" s="18" t="s">
        <v>1309</v>
      </c>
      <c r="E2457" s="20">
        <v>3.3333300000000003E-2</v>
      </c>
      <c r="F2457" s="19" t="s">
        <v>1282</v>
      </c>
      <c r="G2457" s="275" t="s">
        <v>1310</v>
      </c>
      <c r="H2457" s="275"/>
      <c r="I2457" s="276"/>
      <c r="J2457" s="100" t="s">
        <v>3278</v>
      </c>
    </row>
    <row r="2458" spans="1:10">
      <c r="A2458" s="33" t="s">
        <v>23</v>
      </c>
      <c r="B2458" s="17" t="s">
        <v>3279</v>
      </c>
      <c r="C2458" s="18" t="s">
        <v>73</v>
      </c>
      <c r="D2458" s="18" t="s">
        <v>3280</v>
      </c>
      <c r="E2458" s="20">
        <v>2</v>
      </c>
      <c r="F2458" s="19" t="s">
        <v>20</v>
      </c>
      <c r="G2458" s="275" t="s">
        <v>3281</v>
      </c>
      <c r="H2458" s="275"/>
      <c r="I2458" s="276"/>
      <c r="J2458" s="100" t="s">
        <v>3282</v>
      </c>
    </row>
    <row r="2459" spans="1:10" ht="15">
      <c r="A2459" s="266"/>
      <c r="B2459" s="267"/>
      <c r="C2459" s="267"/>
      <c r="D2459" s="267"/>
      <c r="E2459" s="267"/>
      <c r="F2459" s="267" t="s">
        <v>1059</v>
      </c>
      <c r="G2459" s="267"/>
      <c r="H2459" s="267"/>
      <c r="I2459" s="267"/>
      <c r="J2459" s="53">
        <v>7.1</v>
      </c>
    </row>
    <row r="2460" spans="1:10">
      <c r="A2460" s="35"/>
      <c r="B2460" s="166"/>
      <c r="C2460" s="166"/>
      <c r="D2460" s="166"/>
      <c r="E2460" s="166" t="s">
        <v>90</v>
      </c>
      <c r="F2460" s="167">
        <v>71.8</v>
      </c>
      <c r="G2460" s="166" t="s">
        <v>91</v>
      </c>
      <c r="H2460" s="167">
        <v>-66.569999999999993</v>
      </c>
      <c r="I2460" s="166" t="s">
        <v>92</v>
      </c>
      <c r="J2460" s="36">
        <v>5.2284639411200002</v>
      </c>
    </row>
    <row r="2461" spans="1:10">
      <c r="A2461" s="35"/>
      <c r="B2461" s="166"/>
      <c r="C2461" s="166"/>
      <c r="D2461" s="166"/>
      <c r="E2461" s="166" t="s">
        <v>93</v>
      </c>
      <c r="F2461" s="167">
        <v>16.13</v>
      </c>
      <c r="G2461" s="166"/>
      <c r="H2461" s="265" t="s">
        <v>94</v>
      </c>
      <c r="I2461" s="265"/>
      <c r="J2461" s="36">
        <v>87.93</v>
      </c>
    </row>
    <row r="2462" spans="1:10" ht="34.5" customHeight="1" thickBot="1">
      <c r="A2462" s="111"/>
      <c r="B2462" s="168"/>
      <c r="C2462" s="168"/>
      <c r="D2462" s="168"/>
      <c r="E2462" s="168"/>
      <c r="F2462" s="168"/>
      <c r="G2462" s="168" t="s">
        <v>1253</v>
      </c>
      <c r="H2462" s="169" t="s">
        <v>1508</v>
      </c>
      <c r="I2462" s="168" t="s">
        <v>1255</v>
      </c>
      <c r="J2462" s="116">
        <v>2813.76</v>
      </c>
    </row>
    <row r="2463" spans="1:10" ht="34.5" customHeight="1" thickTop="1">
      <c r="A2463" s="37"/>
      <c r="B2463" s="22"/>
      <c r="C2463" s="22"/>
      <c r="D2463" s="22"/>
      <c r="E2463" s="22"/>
      <c r="F2463" s="22"/>
      <c r="G2463" s="22"/>
      <c r="H2463" s="22"/>
      <c r="I2463" s="22"/>
      <c r="J2463" s="38"/>
    </row>
    <row r="2464" spans="1:10" ht="34.5" customHeight="1">
      <c r="A2464" s="29" t="s">
        <v>2798</v>
      </c>
      <c r="B2464" s="9" t="s">
        <v>31</v>
      </c>
      <c r="C2464" s="8" t="s">
        <v>83</v>
      </c>
      <c r="D2464" s="8" t="s">
        <v>32</v>
      </c>
      <c r="E2464" s="271" t="s">
        <v>33</v>
      </c>
      <c r="F2464" s="271"/>
      <c r="G2464" s="10" t="s">
        <v>84</v>
      </c>
      <c r="H2464" s="9" t="s">
        <v>85</v>
      </c>
      <c r="I2464" s="9" t="s">
        <v>86</v>
      </c>
      <c r="J2464" s="30" t="s">
        <v>87</v>
      </c>
    </row>
    <row r="2465" spans="1:10" ht="42.75">
      <c r="A2465" s="31" t="s">
        <v>23</v>
      </c>
      <c r="B2465" s="12" t="s">
        <v>2799</v>
      </c>
      <c r="C2465" s="13" t="s">
        <v>73</v>
      </c>
      <c r="D2465" s="13" t="s">
        <v>2800</v>
      </c>
      <c r="E2465" s="272" t="s">
        <v>34</v>
      </c>
      <c r="F2465" s="272"/>
      <c r="G2465" s="14" t="s">
        <v>20</v>
      </c>
      <c r="H2465" s="15">
        <v>1</v>
      </c>
      <c r="I2465" s="16">
        <v>691.35</v>
      </c>
      <c r="J2465" s="32">
        <v>691.35</v>
      </c>
    </row>
    <row r="2466" spans="1:10" ht="15">
      <c r="A2466" s="266"/>
      <c r="B2466" s="267"/>
      <c r="C2466" s="267"/>
      <c r="D2466" s="267"/>
      <c r="E2466" s="267"/>
      <c r="F2466" s="267" t="s">
        <v>1017</v>
      </c>
      <c r="G2466" s="267"/>
      <c r="H2466" s="267"/>
      <c r="I2466" s="267"/>
      <c r="J2466" s="53">
        <v>0</v>
      </c>
    </row>
    <row r="2467" spans="1:10" ht="15">
      <c r="A2467" s="266"/>
      <c r="B2467" s="267"/>
      <c r="C2467" s="267"/>
      <c r="D2467" s="267"/>
      <c r="E2467" s="267"/>
      <c r="F2467" s="267" t="s">
        <v>1018</v>
      </c>
      <c r="G2467" s="267"/>
      <c r="H2467" s="267"/>
      <c r="I2467" s="267"/>
      <c r="J2467" s="53">
        <v>1</v>
      </c>
    </row>
    <row r="2468" spans="1:10" ht="15">
      <c r="A2468" s="266"/>
      <c r="B2468" s="267"/>
      <c r="C2468" s="267"/>
      <c r="D2468" s="267"/>
      <c r="E2468" s="267"/>
      <c r="F2468" s="267" t="s">
        <v>1019</v>
      </c>
      <c r="G2468" s="267"/>
      <c r="H2468" s="267"/>
      <c r="I2468" s="267"/>
      <c r="J2468" s="53">
        <v>0</v>
      </c>
    </row>
    <row r="2469" spans="1:10" ht="15">
      <c r="A2469" s="29" t="s">
        <v>1274</v>
      </c>
      <c r="B2469" s="9" t="s">
        <v>31</v>
      </c>
      <c r="C2469" s="8" t="s">
        <v>83</v>
      </c>
      <c r="D2469" s="8" t="s">
        <v>1275</v>
      </c>
      <c r="E2469" s="9" t="s">
        <v>1022</v>
      </c>
      <c r="F2469" s="9" t="s">
        <v>1023</v>
      </c>
      <c r="G2469" s="9" t="s">
        <v>1024</v>
      </c>
      <c r="H2469" s="9"/>
      <c r="I2469" s="9"/>
      <c r="J2469" s="30" t="s">
        <v>1025</v>
      </c>
    </row>
    <row r="2470" spans="1:10" ht="28.5">
      <c r="A2470" s="39" t="s">
        <v>96</v>
      </c>
      <c r="B2470" s="23" t="s">
        <v>3283</v>
      </c>
      <c r="C2470" s="24" t="s">
        <v>73</v>
      </c>
      <c r="D2470" s="24" t="s">
        <v>3284</v>
      </c>
      <c r="E2470" s="26">
        <v>2</v>
      </c>
      <c r="F2470" s="25" t="s">
        <v>20</v>
      </c>
      <c r="G2470" s="273" t="s">
        <v>3285</v>
      </c>
      <c r="H2470" s="273"/>
      <c r="I2470" s="274"/>
      <c r="J2470" s="118" t="s">
        <v>3286</v>
      </c>
    </row>
    <row r="2471" spans="1:10" ht="28.5">
      <c r="A2471" s="39" t="s">
        <v>96</v>
      </c>
      <c r="B2471" s="23" t="s">
        <v>3287</v>
      </c>
      <c r="C2471" s="24" t="s">
        <v>73</v>
      </c>
      <c r="D2471" s="24" t="s">
        <v>3288</v>
      </c>
      <c r="E2471" s="26">
        <v>1</v>
      </c>
      <c r="F2471" s="25" t="s">
        <v>20</v>
      </c>
      <c r="G2471" s="273" t="s">
        <v>3289</v>
      </c>
      <c r="H2471" s="273"/>
      <c r="I2471" s="274"/>
      <c r="J2471" s="118" t="s">
        <v>3289</v>
      </c>
    </row>
    <row r="2472" spans="1:10" ht="34.5" customHeight="1">
      <c r="A2472" s="266"/>
      <c r="B2472" s="267"/>
      <c r="C2472" s="267"/>
      <c r="D2472" s="267"/>
      <c r="E2472" s="267"/>
      <c r="F2472" s="267" t="s">
        <v>1279</v>
      </c>
      <c r="G2472" s="267"/>
      <c r="H2472" s="267"/>
      <c r="I2472" s="267"/>
      <c r="J2472" s="53">
        <v>628.55999999999995</v>
      </c>
    </row>
    <row r="2473" spans="1:10" ht="34.5" customHeight="1">
      <c r="A2473" s="29" t="s">
        <v>1020</v>
      </c>
      <c r="B2473" s="9" t="s">
        <v>31</v>
      </c>
      <c r="C2473" s="8" t="s">
        <v>83</v>
      </c>
      <c r="D2473" s="8" t="s">
        <v>1021</v>
      </c>
      <c r="E2473" s="9" t="s">
        <v>1022</v>
      </c>
      <c r="F2473" s="9" t="s">
        <v>1023</v>
      </c>
      <c r="G2473" s="9" t="s">
        <v>1024</v>
      </c>
      <c r="H2473" s="9"/>
      <c r="I2473" s="9"/>
      <c r="J2473" s="30" t="s">
        <v>1025</v>
      </c>
    </row>
    <row r="2474" spans="1:10" ht="34.5" customHeight="1">
      <c r="A2474" s="33" t="s">
        <v>23</v>
      </c>
      <c r="B2474" s="17" t="s">
        <v>1308</v>
      </c>
      <c r="C2474" s="18" t="s">
        <v>73</v>
      </c>
      <c r="D2474" s="18" t="s">
        <v>1309</v>
      </c>
      <c r="E2474" s="20">
        <v>0.66666669999999995</v>
      </c>
      <c r="F2474" s="19" t="s">
        <v>1282</v>
      </c>
      <c r="G2474" s="275" t="s">
        <v>1310</v>
      </c>
      <c r="H2474" s="275"/>
      <c r="I2474" s="276"/>
      <c r="J2474" s="100" t="s">
        <v>3290</v>
      </c>
    </row>
    <row r="2475" spans="1:10" ht="28.5">
      <c r="A2475" s="33" t="s">
        <v>23</v>
      </c>
      <c r="B2475" s="17" t="s">
        <v>3291</v>
      </c>
      <c r="C2475" s="18" t="s">
        <v>73</v>
      </c>
      <c r="D2475" s="18" t="s">
        <v>3292</v>
      </c>
      <c r="E2475" s="20">
        <v>8.1569999999999993E-3</v>
      </c>
      <c r="F2475" s="19" t="s">
        <v>24</v>
      </c>
      <c r="G2475" s="275" t="s">
        <v>3293</v>
      </c>
      <c r="H2475" s="275"/>
      <c r="I2475" s="276"/>
      <c r="J2475" s="100" t="s">
        <v>3294</v>
      </c>
    </row>
    <row r="2476" spans="1:10">
      <c r="A2476" s="33" t="s">
        <v>23</v>
      </c>
      <c r="B2476" s="17" t="s">
        <v>1580</v>
      </c>
      <c r="C2476" s="18" t="s">
        <v>73</v>
      </c>
      <c r="D2476" s="18" t="s">
        <v>43</v>
      </c>
      <c r="E2476" s="20">
        <v>0.61111110000000002</v>
      </c>
      <c r="F2476" s="19" t="s">
        <v>1282</v>
      </c>
      <c r="G2476" s="275" t="s">
        <v>1581</v>
      </c>
      <c r="H2476" s="275"/>
      <c r="I2476" s="276"/>
      <c r="J2476" s="100" t="s">
        <v>3295</v>
      </c>
    </row>
    <row r="2477" spans="1:10">
      <c r="A2477" s="33" t="s">
        <v>23</v>
      </c>
      <c r="B2477" s="17" t="s">
        <v>1326</v>
      </c>
      <c r="C2477" s="18" t="s">
        <v>73</v>
      </c>
      <c r="D2477" s="18" t="s">
        <v>1327</v>
      </c>
      <c r="E2477" s="20">
        <v>0.66666669999999995</v>
      </c>
      <c r="F2477" s="19" t="s">
        <v>1282</v>
      </c>
      <c r="G2477" s="275" t="s">
        <v>1328</v>
      </c>
      <c r="H2477" s="275"/>
      <c r="I2477" s="276"/>
      <c r="J2477" s="100" t="s">
        <v>3296</v>
      </c>
    </row>
    <row r="2478" spans="1:10" ht="15">
      <c r="A2478" s="266"/>
      <c r="B2478" s="267"/>
      <c r="C2478" s="267"/>
      <c r="D2478" s="267"/>
      <c r="E2478" s="267"/>
      <c r="F2478" s="267" t="s">
        <v>1059</v>
      </c>
      <c r="G2478" s="267"/>
      <c r="H2478" s="267"/>
      <c r="I2478" s="267"/>
      <c r="J2478" s="53">
        <v>62.786099999999998</v>
      </c>
    </row>
    <row r="2479" spans="1:10">
      <c r="A2479" s="35"/>
      <c r="B2479" s="166"/>
      <c r="C2479" s="166"/>
      <c r="D2479" s="166"/>
      <c r="E2479" s="166" t="s">
        <v>90</v>
      </c>
      <c r="F2479" s="167">
        <v>45.23</v>
      </c>
      <c r="G2479" s="166" t="s">
        <v>91</v>
      </c>
      <c r="H2479" s="167">
        <v>0</v>
      </c>
      <c r="I2479" s="166" t="s">
        <v>92</v>
      </c>
      <c r="J2479" s="36">
        <v>45.23474763798</v>
      </c>
    </row>
    <row r="2480" spans="1:10">
      <c r="A2480" s="35"/>
      <c r="B2480" s="166"/>
      <c r="C2480" s="166"/>
      <c r="D2480" s="166"/>
      <c r="E2480" s="166" t="s">
        <v>93</v>
      </c>
      <c r="F2480" s="167">
        <v>155.35</v>
      </c>
      <c r="G2480" s="166"/>
      <c r="H2480" s="265" t="s">
        <v>94</v>
      </c>
      <c r="I2480" s="265"/>
      <c r="J2480" s="36">
        <v>846.7</v>
      </c>
    </row>
    <row r="2481" spans="1:10" ht="15.75" thickBot="1">
      <c r="A2481" s="111"/>
      <c r="B2481" s="168"/>
      <c r="C2481" s="168"/>
      <c r="D2481" s="168"/>
      <c r="E2481" s="168"/>
      <c r="F2481" s="168"/>
      <c r="G2481" s="168" t="s">
        <v>1253</v>
      </c>
      <c r="H2481" s="169" t="s">
        <v>1765</v>
      </c>
      <c r="I2481" s="168" t="s">
        <v>1255</v>
      </c>
      <c r="J2481" s="116">
        <v>7620.3</v>
      </c>
    </row>
    <row r="2482" spans="1:10" ht="15" thickTop="1">
      <c r="A2482" s="37"/>
      <c r="B2482" s="22"/>
      <c r="C2482" s="22"/>
      <c r="D2482" s="22"/>
      <c r="E2482" s="22"/>
      <c r="F2482" s="22"/>
      <c r="G2482" s="22"/>
      <c r="H2482" s="22"/>
      <c r="I2482" s="22"/>
      <c r="J2482" s="38"/>
    </row>
    <row r="2483" spans="1:10" ht="34.5" customHeight="1">
      <c r="A2483" s="29" t="s">
        <v>2801</v>
      </c>
      <c r="B2483" s="9" t="s">
        <v>31</v>
      </c>
      <c r="C2483" s="8" t="s">
        <v>83</v>
      </c>
      <c r="D2483" s="8" t="s">
        <v>32</v>
      </c>
      <c r="E2483" s="271" t="s">
        <v>33</v>
      </c>
      <c r="F2483" s="271"/>
      <c r="G2483" s="10" t="s">
        <v>84</v>
      </c>
      <c r="H2483" s="9" t="s">
        <v>85</v>
      </c>
      <c r="I2483" s="9" t="s">
        <v>86</v>
      </c>
      <c r="J2483" s="30" t="s">
        <v>87</v>
      </c>
    </row>
    <row r="2484" spans="1:10" ht="34.5" customHeight="1">
      <c r="A2484" s="31" t="s">
        <v>23</v>
      </c>
      <c r="B2484" s="12" t="s">
        <v>2802</v>
      </c>
      <c r="C2484" s="13" t="s">
        <v>0</v>
      </c>
      <c r="D2484" s="13" t="s">
        <v>2803</v>
      </c>
      <c r="E2484" s="272" t="s">
        <v>2148</v>
      </c>
      <c r="F2484" s="272"/>
      <c r="G2484" s="14" t="s">
        <v>6</v>
      </c>
      <c r="H2484" s="15">
        <v>1</v>
      </c>
      <c r="I2484" s="16">
        <v>88.86</v>
      </c>
      <c r="J2484" s="32">
        <v>88.86</v>
      </c>
    </row>
    <row r="2485" spans="1:10" ht="28.5">
      <c r="A2485" s="33" t="s">
        <v>88</v>
      </c>
      <c r="B2485" s="17" t="s">
        <v>2050</v>
      </c>
      <c r="C2485" s="18" t="s">
        <v>0</v>
      </c>
      <c r="D2485" s="18" t="s">
        <v>1327</v>
      </c>
      <c r="E2485" s="276" t="s">
        <v>254</v>
      </c>
      <c r="F2485" s="276"/>
      <c r="G2485" s="19" t="s">
        <v>39</v>
      </c>
      <c r="H2485" s="20">
        <v>0.14052799999999999</v>
      </c>
      <c r="I2485" s="21">
        <v>34.11</v>
      </c>
      <c r="J2485" s="34">
        <v>4.79</v>
      </c>
    </row>
    <row r="2486" spans="1:10" ht="28.5">
      <c r="A2486" s="33" t="s">
        <v>88</v>
      </c>
      <c r="B2486" s="17" t="s">
        <v>2051</v>
      </c>
      <c r="C2486" s="18" t="s">
        <v>0</v>
      </c>
      <c r="D2486" s="18" t="s">
        <v>2052</v>
      </c>
      <c r="E2486" s="276" t="s">
        <v>254</v>
      </c>
      <c r="F2486" s="276"/>
      <c r="G2486" s="19" t="s">
        <v>39</v>
      </c>
      <c r="H2486" s="20">
        <v>0.14052799999999999</v>
      </c>
      <c r="I2486" s="21">
        <v>28.03</v>
      </c>
      <c r="J2486" s="34">
        <v>3.93</v>
      </c>
    </row>
    <row r="2487" spans="1:10" ht="28.5">
      <c r="A2487" s="39" t="s">
        <v>96</v>
      </c>
      <c r="B2487" s="23" t="s">
        <v>2154</v>
      </c>
      <c r="C2487" s="24" t="s">
        <v>0</v>
      </c>
      <c r="D2487" s="24" t="s">
        <v>2155</v>
      </c>
      <c r="E2487" s="274" t="s">
        <v>97</v>
      </c>
      <c r="F2487" s="274"/>
      <c r="G2487" s="25" t="s">
        <v>6</v>
      </c>
      <c r="H2487" s="26">
        <v>3</v>
      </c>
      <c r="I2487" s="27">
        <v>1.86</v>
      </c>
      <c r="J2487" s="40">
        <v>5.58</v>
      </c>
    </row>
    <row r="2488" spans="1:10" ht="28.5">
      <c r="A2488" s="39" t="s">
        <v>96</v>
      </c>
      <c r="B2488" s="23" t="s">
        <v>2163</v>
      </c>
      <c r="C2488" s="24" t="s">
        <v>0</v>
      </c>
      <c r="D2488" s="24" t="s">
        <v>2164</v>
      </c>
      <c r="E2488" s="274" t="s">
        <v>97</v>
      </c>
      <c r="F2488" s="274"/>
      <c r="G2488" s="25" t="s">
        <v>6</v>
      </c>
      <c r="H2488" s="26">
        <v>1</v>
      </c>
      <c r="I2488" s="27">
        <v>74.56</v>
      </c>
      <c r="J2488" s="40">
        <v>74.56</v>
      </c>
    </row>
    <row r="2489" spans="1:10">
      <c r="A2489" s="35"/>
      <c r="B2489" s="166"/>
      <c r="C2489" s="166"/>
      <c r="D2489" s="166"/>
      <c r="E2489" s="166" t="s">
        <v>90</v>
      </c>
      <c r="F2489" s="167">
        <v>6.67</v>
      </c>
      <c r="G2489" s="166" t="s">
        <v>91</v>
      </c>
      <c r="H2489" s="167">
        <v>0</v>
      </c>
      <c r="I2489" s="166" t="s">
        <v>92</v>
      </c>
      <c r="J2489" s="36">
        <v>6.67</v>
      </c>
    </row>
    <row r="2490" spans="1:10">
      <c r="A2490" s="35"/>
      <c r="B2490" s="166"/>
      <c r="C2490" s="166"/>
      <c r="D2490" s="166"/>
      <c r="E2490" s="166" t="s">
        <v>93</v>
      </c>
      <c r="F2490" s="167">
        <v>19.97</v>
      </c>
      <c r="G2490" s="166"/>
      <c r="H2490" s="265" t="s">
        <v>94</v>
      </c>
      <c r="I2490" s="265"/>
      <c r="J2490" s="36">
        <v>108.83</v>
      </c>
    </row>
    <row r="2491" spans="1:10" ht="15.75" thickBot="1">
      <c r="A2491" s="111"/>
      <c r="B2491" s="168"/>
      <c r="C2491" s="168"/>
      <c r="D2491" s="168"/>
      <c r="E2491" s="168"/>
      <c r="F2491" s="168"/>
      <c r="G2491" s="168" t="s">
        <v>1253</v>
      </c>
      <c r="H2491" s="169" t="s">
        <v>1291</v>
      </c>
      <c r="I2491" s="168" t="s">
        <v>1255</v>
      </c>
      <c r="J2491" s="116">
        <v>108.83</v>
      </c>
    </row>
    <row r="2492" spans="1:10" ht="15" thickTop="1">
      <c r="A2492" s="37"/>
      <c r="B2492" s="22"/>
      <c r="C2492" s="22"/>
      <c r="D2492" s="22"/>
      <c r="E2492" s="22"/>
      <c r="F2492" s="22"/>
      <c r="G2492" s="22"/>
      <c r="H2492" s="22"/>
      <c r="I2492" s="22"/>
      <c r="J2492" s="38"/>
    </row>
    <row r="2493" spans="1:10" ht="15">
      <c r="A2493" s="29" t="s">
        <v>2804</v>
      </c>
      <c r="B2493" s="9" t="s">
        <v>31</v>
      </c>
      <c r="C2493" s="8" t="s">
        <v>83</v>
      </c>
      <c r="D2493" s="8" t="s">
        <v>32</v>
      </c>
      <c r="E2493" s="271" t="s">
        <v>33</v>
      </c>
      <c r="F2493" s="271"/>
      <c r="G2493" s="10" t="s">
        <v>84</v>
      </c>
      <c r="H2493" s="9" t="s">
        <v>85</v>
      </c>
      <c r="I2493" s="9" t="s">
        <v>86</v>
      </c>
      <c r="J2493" s="30" t="s">
        <v>87</v>
      </c>
    </row>
    <row r="2494" spans="1:10" ht="34.5" customHeight="1">
      <c r="A2494" s="31" t="s">
        <v>23</v>
      </c>
      <c r="B2494" s="12" t="s">
        <v>416</v>
      </c>
      <c r="C2494" s="13" t="s">
        <v>0</v>
      </c>
      <c r="D2494" s="13" t="s">
        <v>417</v>
      </c>
      <c r="E2494" s="272" t="s">
        <v>2148</v>
      </c>
      <c r="F2494" s="272"/>
      <c r="G2494" s="14" t="s">
        <v>6</v>
      </c>
      <c r="H2494" s="15">
        <v>1</v>
      </c>
      <c r="I2494" s="16">
        <v>209.58</v>
      </c>
      <c r="J2494" s="32">
        <v>209.58</v>
      </c>
    </row>
    <row r="2495" spans="1:10" ht="34.5" customHeight="1">
      <c r="A2495" s="33" t="s">
        <v>88</v>
      </c>
      <c r="B2495" s="17" t="s">
        <v>2050</v>
      </c>
      <c r="C2495" s="18" t="s">
        <v>0</v>
      </c>
      <c r="D2495" s="18" t="s">
        <v>1327</v>
      </c>
      <c r="E2495" s="276" t="s">
        <v>254</v>
      </c>
      <c r="F2495" s="276"/>
      <c r="G2495" s="19" t="s">
        <v>39</v>
      </c>
      <c r="H2495" s="20">
        <v>0.25585599999999997</v>
      </c>
      <c r="I2495" s="21">
        <v>34.11</v>
      </c>
      <c r="J2495" s="34">
        <v>8.7200000000000006</v>
      </c>
    </row>
    <row r="2496" spans="1:10" ht="28.5">
      <c r="A2496" s="33" t="s">
        <v>88</v>
      </c>
      <c r="B2496" s="17" t="s">
        <v>2051</v>
      </c>
      <c r="C2496" s="18" t="s">
        <v>0</v>
      </c>
      <c r="D2496" s="18" t="s">
        <v>2052</v>
      </c>
      <c r="E2496" s="276" t="s">
        <v>254</v>
      </c>
      <c r="F2496" s="276"/>
      <c r="G2496" s="19" t="s">
        <v>39</v>
      </c>
      <c r="H2496" s="20">
        <v>0.25585599999999997</v>
      </c>
      <c r="I2496" s="21">
        <v>28.03</v>
      </c>
      <c r="J2496" s="34">
        <v>7.17</v>
      </c>
    </row>
    <row r="2497" spans="1:10" ht="28.5">
      <c r="A2497" s="39" t="s">
        <v>96</v>
      </c>
      <c r="B2497" s="23" t="s">
        <v>2169</v>
      </c>
      <c r="C2497" s="24" t="s">
        <v>0</v>
      </c>
      <c r="D2497" s="24" t="s">
        <v>2170</v>
      </c>
      <c r="E2497" s="274" t="s">
        <v>97</v>
      </c>
      <c r="F2497" s="274"/>
      <c r="G2497" s="25" t="s">
        <v>6</v>
      </c>
      <c r="H2497" s="26">
        <v>1</v>
      </c>
      <c r="I2497" s="27">
        <v>186.25</v>
      </c>
      <c r="J2497" s="40">
        <v>186.25</v>
      </c>
    </row>
    <row r="2498" spans="1:10" ht="28.5">
      <c r="A2498" s="39" t="s">
        <v>96</v>
      </c>
      <c r="B2498" s="23" t="s">
        <v>2154</v>
      </c>
      <c r="C2498" s="24" t="s">
        <v>0</v>
      </c>
      <c r="D2498" s="24" t="s">
        <v>2155</v>
      </c>
      <c r="E2498" s="274" t="s">
        <v>97</v>
      </c>
      <c r="F2498" s="274"/>
      <c r="G2498" s="25" t="s">
        <v>6</v>
      </c>
      <c r="H2498" s="26">
        <v>4</v>
      </c>
      <c r="I2498" s="27">
        <v>1.86</v>
      </c>
      <c r="J2498" s="40">
        <v>7.44</v>
      </c>
    </row>
    <row r="2499" spans="1:10">
      <c r="A2499" s="35"/>
      <c r="B2499" s="166"/>
      <c r="C2499" s="166"/>
      <c r="D2499" s="166"/>
      <c r="E2499" s="166" t="s">
        <v>90</v>
      </c>
      <c r="F2499" s="167">
        <v>12.16</v>
      </c>
      <c r="G2499" s="166" t="s">
        <v>91</v>
      </c>
      <c r="H2499" s="167">
        <v>0</v>
      </c>
      <c r="I2499" s="166" t="s">
        <v>92</v>
      </c>
      <c r="J2499" s="36">
        <v>12.16</v>
      </c>
    </row>
    <row r="2500" spans="1:10">
      <c r="A2500" s="35"/>
      <c r="B2500" s="166"/>
      <c r="C2500" s="166"/>
      <c r="D2500" s="166"/>
      <c r="E2500" s="166" t="s">
        <v>93</v>
      </c>
      <c r="F2500" s="167">
        <v>47.09</v>
      </c>
      <c r="G2500" s="166"/>
      <c r="H2500" s="265" t="s">
        <v>94</v>
      </c>
      <c r="I2500" s="265"/>
      <c r="J2500" s="36">
        <v>256.67</v>
      </c>
    </row>
    <row r="2501" spans="1:10" ht="15.75" thickBot="1">
      <c r="A2501" s="111"/>
      <c r="B2501" s="168"/>
      <c r="C2501" s="168"/>
      <c r="D2501" s="168"/>
      <c r="E2501" s="168"/>
      <c r="F2501" s="168"/>
      <c r="G2501" s="168" t="s">
        <v>1253</v>
      </c>
      <c r="H2501" s="169" t="s">
        <v>1291</v>
      </c>
      <c r="I2501" s="168" t="s">
        <v>1255</v>
      </c>
      <c r="J2501" s="116">
        <v>256.67</v>
      </c>
    </row>
    <row r="2502" spans="1:10" ht="15" thickTop="1">
      <c r="A2502" s="37"/>
      <c r="B2502" s="22"/>
      <c r="C2502" s="22"/>
      <c r="D2502" s="22"/>
      <c r="E2502" s="22"/>
      <c r="F2502" s="22"/>
      <c r="G2502" s="22"/>
      <c r="H2502" s="22"/>
      <c r="I2502" s="22"/>
      <c r="J2502" s="38"/>
    </row>
    <row r="2503" spans="1:10" ht="15">
      <c r="A2503" s="29" t="s">
        <v>2805</v>
      </c>
      <c r="B2503" s="9" t="s">
        <v>31</v>
      </c>
      <c r="C2503" s="8" t="s">
        <v>83</v>
      </c>
      <c r="D2503" s="8" t="s">
        <v>32</v>
      </c>
      <c r="E2503" s="271" t="s">
        <v>33</v>
      </c>
      <c r="F2503" s="271"/>
      <c r="G2503" s="10" t="s">
        <v>84</v>
      </c>
      <c r="H2503" s="9" t="s">
        <v>85</v>
      </c>
      <c r="I2503" s="9" t="s">
        <v>86</v>
      </c>
      <c r="J2503" s="30" t="s">
        <v>87</v>
      </c>
    </row>
    <row r="2504" spans="1:10" ht="28.5">
      <c r="A2504" s="31" t="s">
        <v>23</v>
      </c>
      <c r="B2504" s="12" t="s">
        <v>2806</v>
      </c>
      <c r="C2504" s="13" t="s">
        <v>0</v>
      </c>
      <c r="D2504" s="13" t="s">
        <v>2807</v>
      </c>
      <c r="E2504" s="272" t="s">
        <v>2148</v>
      </c>
      <c r="F2504" s="272"/>
      <c r="G2504" s="14" t="s">
        <v>6</v>
      </c>
      <c r="H2504" s="15">
        <v>1</v>
      </c>
      <c r="I2504" s="16">
        <v>105.43</v>
      </c>
      <c r="J2504" s="32">
        <v>105.43</v>
      </c>
    </row>
    <row r="2505" spans="1:10" ht="28.5">
      <c r="A2505" s="33" t="s">
        <v>88</v>
      </c>
      <c r="B2505" s="17" t="s">
        <v>2051</v>
      </c>
      <c r="C2505" s="18" t="s">
        <v>0</v>
      </c>
      <c r="D2505" s="18" t="s">
        <v>2052</v>
      </c>
      <c r="E2505" s="276" t="s">
        <v>254</v>
      </c>
      <c r="F2505" s="276"/>
      <c r="G2505" s="19" t="s">
        <v>39</v>
      </c>
      <c r="H2505" s="20">
        <v>0.38141900000000001</v>
      </c>
      <c r="I2505" s="21">
        <v>28.03</v>
      </c>
      <c r="J2505" s="34">
        <v>10.69</v>
      </c>
    </row>
    <row r="2506" spans="1:10" ht="28.5">
      <c r="A2506" s="33" t="s">
        <v>88</v>
      </c>
      <c r="B2506" s="17" t="s">
        <v>2050</v>
      </c>
      <c r="C2506" s="18" t="s">
        <v>0</v>
      </c>
      <c r="D2506" s="18" t="s">
        <v>1327</v>
      </c>
      <c r="E2506" s="276" t="s">
        <v>254</v>
      </c>
      <c r="F2506" s="276"/>
      <c r="G2506" s="19" t="s">
        <v>39</v>
      </c>
      <c r="H2506" s="20">
        <v>0.38141900000000001</v>
      </c>
      <c r="I2506" s="21">
        <v>34.11</v>
      </c>
      <c r="J2506" s="34">
        <v>13.01</v>
      </c>
    </row>
    <row r="2507" spans="1:10" ht="28.5">
      <c r="A2507" s="39" t="s">
        <v>96</v>
      </c>
      <c r="B2507" s="23" t="s">
        <v>2160</v>
      </c>
      <c r="C2507" s="24" t="s">
        <v>0</v>
      </c>
      <c r="D2507" s="24" t="s">
        <v>2161</v>
      </c>
      <c r="E2507" s="274" t="s">
        <v>97</v>
      </c>
      <c r="F2507" s="274"/>
      <c r="G2507" s="25" t="s">
        <v>6</v>
      </c>
      <c r="H2507" s="26">
        <v>3</v>
      </c>
      <c r="I2507" s="27">
        <v>2.39</v>
      </c>
      <c r="J2507" s="40">
        <v>7.17</v>
      </c>
    </row>
    <row r="2508" spans="1:10" ht="28.5">
      <c r="A2508" s="39" t="s">
        <v>96</v>
      </c>
      <c r="B2508" s="23" t="s">
        <v>2163</v>
      </c>
      <c r="C2508" s="24" t="s">
        <v>0</v>
      </c>
      <c r="D2508" s="24" t="s">
        <v>2164</v>
      </c>
      <c r="E2508" s="274" t="s">
        <v>97</v>
      </c>
      <c r="F2508" s="274"/>
      <c r="G2508" s="25" t="s">
        <v>6</v>
      </c>
      <c r="H2508" s="26">
        <v>1</v>
      </c>
      <c r="I2508" s="27">
        <v>74.56</v>
      </c>
      <c r="J2508" s="40">
        <v>74.56</v>
      </c>
    </row>
    <row r="2509" spans="1:10">
      <c r="A2509" s="35"/>
      <c r="B2509" s="166"/>
      <c r="C2509" s="166"/>
      <c r="D2509" s="166"/>
      <c r="E2509" s="166" t="s">
        <v>90</v>
      </c>
      <c r="F2509" s="167">
        <v>18.13</v>
      </c>
      <c r="G2509" s="166" t="s">
        <v>91</v>
      </c>
      <c r="H2509" s="167">
        <v>0</v>
      </c>
      <c r="I2509" s="166" t="s">
        <v>92</v>
      </c>
      <c r="J2509" s="36">
        <v>18.13</v>
      </c>
    </row>
    <row r="2510" spans="1:10">
      <c r="A2510" s="35"/>
      <c r="B2510" s="166"/>
      <c r="C2510" s="166"/>
      <c r="D2510" s="166"/>
      <c r="E2510" s="166" t="s">
        <v>93</v>
      </c>
      <c r="F2510" s="167">
        <v>23.69</v>
      </c>
      <c r="G2510" s="166"/>
      <c r="H2510" s="265" t="s">
        <v>94</v>
      </c>
      <c r="I2510" s="265"/>
      <c r="J2510" s="36">
        <v>129.12</v>
      </c>
    </row>
    <row r="2511" spans="1:10" ht="15.75" thickBot="1">
      <c r="A2511" s="111"/>
      <c r="B2511" s="168"/>
      <c r="C2511" s="168"/>
      <c r="D2511" s="168"/>
      <c r="E2511" s="168"/>
      <c r="F2511" s="168"/>
      <c r="G2511" s="168" t="s">
        <v>1253</v>
      </c>
      <c r="H2511" s="169" t="s">
        <v>1291</v>
      </c>
      <c r="I2511" s="168" t="s">
        <v>1255</v>
      </c>
      <c r="J2511" s="116">
        <v>129.12</v>
      </c>
    </row>
    <row r="2512" spans="1:10" ht="15" thickTop="1">
      <c r="A2512" s="37"/>
      <c r="B2512" s="22"/>
      <c r="C2512" s="22"/>
      <c r="D2512" s="22"/>
      <c r="E2512" s="22"/>
      <c r="F2512" s="22"/>
      <c r="G2512" s="22"/>
      <c r="H2512" s="22"/>
      <c r="I2512" s="22"/>
      <c r="J2512" s="38"/>
    </row>
    <row r="2513" spans="1:10" ht="15">
      <c r="A2513" s="29" t="s">
        <v>2808</v>
      </c>
      <c r="B2513" s="9" t="s">
        <v>31</v>
      </c>
      <c r="C2513" s="8" t="s">
        <v>83</v>
      </c>
      <c r="D2513" s="8" t="s">
        <v>32</v>
      </c>
      <c r="E2513" s="271" t="s">
        <v>33</v>
      </c>
      <c r="F2513" s="271"/>
      <c r="G2513" s="10" t="s">
        <v>84</v>
      </c>
      <c r="H2513" s="9" t="s">
        <v>85</v>
      </c>
      <c r="I2513" s="9" t="s">
        <v>86</v>
      </c>
      <c r="J2513" s="30" t="s">
        <v>87</v>
      </c>
    </row>
    <row r="2514" spans="1:10" ht="34.5" customHeight="1">
      <c r="A2514" s="31" t="s">
        <v>23</v>
      </c>
      <c r="B2514" s="12" t="s">
        <v>2809</v>
      </c>
      <c r="C2514" s="13" t="s">
        <v>0</v>
      </c>
      <c r="D2514" s="13" t="s">
        <v>2810</v>
      </c>
      <c r="E2514" s="272" t="s">
        <v>2148</v>
      </c>
      <c r="F2514" s="272"/>
      <c r="G2514" s="14" t="s">
        <v>6</v>
      </c>
      <c r="H2514" s="15">
        <v>1</v>
      </c>
      <c r="I2514" s="16">
        <v>1615.24</v>
      </c>
      <c r="J2514" s="32">
        <v>1615.24</v>
      </c>
    </row>
    <row r="2515" spans="1:10" ht="34.5" customHeight="1">
      <c r="A2515" s="33" t="s">
        <v>88</v>
      </c>
      <c r="B2515" s="17" t="s">
        <v>2050</v>
      </c>
      <c r="C2515" s="18" t="s">
        <v>0</v>
      </c>
      <c r="D2515" s="18" t="s">
        <v>1327</v>
      </c>
      <c r="E2515" s="276" t="s">
        <v>254</v>
      </c>
      <c r="F2515" s="276"/>
      <c r="G2515" s="19" t="s">
        <v>39</v>
      </c>
      <c r="H2515" s="20">
        <v>1.222415</v>
      </c>
      <c r="I2515" s="21">
        <v>34.11</v>
      </c>
      <c r="J2515" s="34">
        <v>41.69</v>
      </c>
    </row>
    <row r="2516" spans="1:10" ht="34.5" customHeight="1">
      <c r="A2516" s="33" t="s">
        <v>88</v>
      </c>
      <c r="B2516" s="17" t="s">
        <v>2051</v>
      </c>
      <c r="C2516" s="18" t="s">
        <v>0</v>
      </c>
      <c r="D2516" s="18" t="s">
        <v>2052</v>
      </c>
      <c r="E2516" s="276" t="s">
        <v>254</v>
      </c>
      <c r="F2516" s="276"/>
      <c r="G2516" s="19" t="s">
        <v>39</v>
      </c>
      <c r="H2516" s="20">
        <v>1.222415</v>
      </c>
      <c r="I2516" s="21">
        <v>28.03</v>
      </c>
      <c r="J2516" s="34">
        <v>34.26</v>
      </c>
    </row>
    <row r="2517" spans="1:10" ht="28.5">
      <c r="A2517" s="39" t="s">
        <v>96</v>
      </c>
      <c r="B2517" s="23" t="s">
        <v>2171</v>
      </c>
      <c r="C2517" s="24" t="s">
        <v>0</v>
      </c>
      <c r="D2517" s="24" t="s">
        <v>2172</v>
      </c>
      <c r="E2517" s="274" t="s">
        <v>97</v>
      </c>
      <c r="F2517" s="274"/>
      <c r="G2517" s="25" t="s">
        <v>6</v>
      </c>
      <c r="H2517" s="26">
        <v>3</v>
      </c>
      <c r="I2517" s="27">
        <v>16.61</v>
      </c>
      <c r="J2517" s="40">
        <v>49.83</v>
      </c>
    </row>
    <row r="2518" spans="1:10" ht="28.5">
      <c r="A2518" s="39" t="s">
        <v>96</v>
      </c>
      <c r="B2518" s="23" t="s">
        <v>3297</v>
      </c>
      <c r="C2518" s="24" t="s">
        <v>0</v>
      </c>
      <c r="D2518" s="24" t="s">
        <v>3298</v>
      </c>
      <c r="E2518" s="274" t="s">
        <v>97</v>
      </c>
      <c r="F2518" s="274"/>
      <c r="G2518" s="25" t="s">
        <v>6</v>
      </c>
      <c r="H2518" s="26">
        <v>1</v>
      </c>
      <c r="I2518" s="27">
        <v>1489.46</v>
      </c>
      <c r="J2518" s="40">
        <v>1489.46</v>
      </c>
    </row>
    <row r="2519" spans="1:10">
      <c r="A2519" s="35"/>
      <c r="B2519" s="166"/>
      <c r="C2519" s="166"/>
      <c r="D2519" s="166"/>
      <c r="E2519" s="166" t="s">
        <v>90</v>
      </c>
      <c r="F2519" s="167">
        <v>58.13</v>
      </c>
      <c r="G2519" s="166" t="s">
        <v>91</v>
      </c>
      <c r="H2519" s="167">
        <v>0</v>
      </c>
      <c r="I2519" s="166" t="s">
        <v>92</v>
      </c>
      <c r="J2519" s="36">
        <v>58.13</v>
      </c>
    </row>
    <row r="2520" spans="1:10">
      <c r="A2520" s="35"/>
      <c r="B2520" s="166"/>
      <c r="C2520" s="166"/>
      <c r="D2520" s="166"/>
      <c r="E2520" s="166" t="s">
        <v>93</v>
      </c>
      <c r="F2520" s="167">
        <v>362.94</v>
      </c>
      <c r="G2520" s="166"/>
      <c r="H2520" s="265" t="s">
        <v>94</v>
      </c>
      <c r="I2520" s="265"/>
      <c r="J2520" s="36">
        <v>1978.18</v>
      </c>
    </row>
    <row r="2521" spans="1:10" ht="15.75" thickBot="1">
      <c r="A2521" s="111"/>
      <c r="B2521" s="168"/>
      <c r="C2521" s="168"/>
      <c r="D2521" s="168"/>
      <c r="E2521" s="168"/>
      <c r="F2521" s="168"/>
      <c r="G2521" s="168" t="s">
        <v>1253</v>
      </c>
      <c r="H2521" s="169" t="s">
        <v>1291</v>
      </c>
      <c r="I2521" s="168" t="s">
        <v>1255</v>
      </c>
      <c r="J2521" s="116">
        <v>1978.18</v>
      </c>
    </row>
    <row r="2522" spans="1:10" ht="15" thickTop="1">
      <c r="A2522" s="37"/>
      <c r="B2522" s="22"/>
      <c r="C2522" s="22"/>
      <c r="D2522" s="22"/>
      <c r="E2522" s="22"/>
      <c r="F2522" s="22"/>
      <c r="G2522" s="22"/>
      <c r="H2522" s="22"/>
      <c r="I2522" s="22"/>
      <c r="J2522" s="38"/>
    </row>
    <row r="2523" spans="1:10" ht="15">
      <c r="A2523" s="29" t="s">
        <v>2811</v>
      </c>
      <c r="B2523" s="9" t="s">
        <v>31</v>
      </c>
      <c r="C2523" s="8" t="s">
        <v>83</v>
      </c>
      <c r="D2523" s="8" t="s">
        <v>32</v>
      </c>
      <c r="E2523" s="271" t="s">
        <v>33</v>
      </c>
      <c r="F2523" s="271"/>
      <c r="G2523" s="10" t="s">
        <v>84</v>
      </c>
      <c r="H2523" s="9" t="s">
        <v>85</v>
      </c>
      <c r="I2523" s="9" t="s">
        <v>86</v>
      </c>
      <c r="J2523" s="30" t="s">
        <v>87</v>
      </c>
    </row>
    <row r="2524" spans="1:10" ht="57">
      <c r="A2524" s="31" t="s">
        <v>23</v>
      </c>
      <c r="B2524" s="12" t="s">
        <v>2812</v>
      </c>
      <c r="C2524" s="13" t="s">
        <v>73</v>
      </c>
      <c r="D2524" s="13" t="s">
        <v>2813</v>
      </c>
      <c r="E2524" s="272" t="s">
        <v>34</v>
      </c>
      <c r="F2524" s="272"/>
      <c r="G2524" s="14" t="s">
        <v>20</v>
      </c>
      <c r="H2524" s="15">
        <v>1</v>
      </c>
      <c r="I2524" s="16">
        <v>11388.62</v>
      </c>
      <c r="J2524" s="32">
        <v>11388.62</v>
      </c>
    </row>
    <row r="2525" spans="1:10" ht="34.5" customHeight="1">
      <c r="A2525" s="266"/>
      <c r="B2525" s="267"/>
      <c r="C2525" s="267"/>
      <c r="D2525" s="267"/>
      <c r="E2525" s="267"/>
      <c r="F2525" s="267" t="s">
        <v>1017</v>
      </c>
      <c r="G2525" s="267"/>
      <c r="H2525" s="267"/>
      <c r="I2525" s="267"/>
      <c r="J2525" s="53">
        <v>0</v>
      </c>
    </row>
    <row r="2526" spans="1:10" ht="34.5" customHeight="1">
      <c r="A2526" s="266"/>
      <c r="B2526" s="267"/>
      <c r="C2526" s="267"/>
      <c r="D2526" s="267"/>
      <c r="E2526" s="267"/>
      <c r="F2526" s="267" t="s">
        <v>1018</v>
      </c>
      <c r="G2526" s="267"/>
      <c r="H2526" s="267"/>
      <c r="I2526" s="267"/>
      <c r="J2526" s="53">
        <v>1</v>
      </c>
    </row>
    <row r="2527" spans="1:10" ht="15">
      <c r="A2527" s="266"/>
      <c r="B2527" s="267"/>
      <c r="C2527" s="267"/>
      <c r="D2527" s="267"/>
      <c r="E2527" s="267"/>
      <c r="F2527" s="267" t="s">
        <v>1019</v>
      </c>
      <c r="G2527" s="267"/>
      <c r="H2527" s="267"/>
      <c r="I2527" s="267"/>
      <c r="J2527" s="53">
        <v>0</v>
      </c>
    </row>
    <row r="2528" spans="1:10" ht="15">
      <c r="A2528" s="29" t="s">
        <v>1274</v>
      </c>
      <c r="B2528" s="9" t="s">
        <v>31</v>
      </c>
      <c r="C2528" s="8" t="s">
        <v>83</v>
      </c>
      <c r="D2528" s="8" t="s">
        <v>1275</v>
      </c>
      <c r="E2528" s="9" t="s">
        <v>1022</v>
      </c>
      <c r="F2528" s="9" t="s">
        <v>1023</v>
      </c>
      <c r="G2528" s="9" t="s">
        <v>1024</v>
      </c>
      <c r="H2528" s="9"/>
      <c r="I2528" s="9"/>
      <c r="J2528" s="30" t="s">
        <v>1025</v>
      </c>
    </row>
    <row r="2529" spans="1:10" ht="42.75">
      <c r="A2529" s="39" t="s">
        <v>96</v>
      </c>
      <c r="B2529" s="23" t="s">
        <v>3299</v>
      </c>
      <c r="C2529" s="24" t="s">
        <v>73</v>
      </c>
      <c r="D2529" s="24" t="s">
        <v>3300</v>
      </c>
      <c r="E2529" s="26">
        <v>1</v>
      </c>
      <c r="F2529" s="25" t="s">
        <v>20</v>
      </c>
      <c r="G2529" s="273" t="s">
        <v>3301</v>
      </c>
      <c r="H2529" s="273"/>
      <c r="I2529" s="274"/>
      <c r="J2529" s="118" t="s">
        <v>3301</v>
      </c>
    </row>
    <row r="2530" spans="1:10" ht="28.5">
      <c r="A2530" s="39" t="s">
        <v>96</v>
      </c>
      <c r="B2530" s="23" t="s">
        <v>1292</v>
      </c>
      <c r="C2530" s="24" t="s">
        <v>73</v>
      </c>
      <c r="D2530" s="24" t="s">
        <v>1293</v>
      </c>
      <c r="E2530" s="26">
        <v>5.1309060000000004</v>
      </c>
      <c r="F2530" s="25" t="s">
        <v>1048</v>
      </c>
      <c r="G2530" s="273" t="s">
        <v>1193</v>
      </c>
      <c r="H2530" s="273"/>
      <c r="I2530" s="274"/>
      <c r="J2530" s="118" t="s">
        <v>3302</v>
      </c>
    </row>
    <row r="2531" spans="1:10" ht="28.5">
      <c r="A2531" s="39" t="s">
        <v>96</v>
      </c>
      <c r="B2531" s="23" t="s">
        <v>1304</v>
      </c>
      <c r="C2531" s="24" t="s">
        <v>73</v>
      </c>
      <c r="D2531" s="24" t="s">
        <v>1305</v>
      </c>
      <c r="E2531" s="26">
        <v>1</v>
      </c>
      <c r="F2531" s="25" t="s">
        <v>20</v>
      </c>
      <c r="G2531" s="273" t="s">
        <v>1306</v>
      </c>
      <c r="H2531" s="273"/>
      <c r="I2531" s="274"/>
      <c r="J2531" s="118" t="s">
        <v>1306</v>
      </c>
    </row>
    <row r="2532" spans="1:10" ht="28.5">
      <c r="A2532" s="39" t="s">
        <v>96</v>
      </c>
      <c r="B2532" s="23" t="s">
        <v>3303</v>
      </c>
      <c r="C2532" s="24" t="s">
        <v>73</v>
      </c>
      <c r="D2532" s="24" t="s">
        <v>3304</v>
      </c>
      <c r="E2532" s="26">
        <v>6</v>
      </c>
      <c r="F2532" s="25" t="s">
        <v>116</v>
      </c>
      <c r="G2532" s="273" t="s">
        <v>3305</v>
      </c>
      <c r="H2532" s="273"/>
      <c r="I2532" s="274"/>
      <c r="J2532" s="118" t="s">
        <v>3306</v>
      </c>
    </row>
    <row r="2533" spans="1:10" ht="15">
      <c r="A2533" s="266"/>
      <c r="B2533" s="267"/>
      <c r="C2533" s="267"/>
      <c r="D2533" s="267"/>
      <c r="E2533" s="267"/>
      <c r="F2533" s="267" t="s">
        <v>1279</v>
      </c>
      <c r="G2533" s="267"/>
      <c r="H2533" s="267"/>
      <c r="I2533" s="267"/>
      <c r="J2533" s="53">
        <v>1882.2014999999999</v>
      </c>
    </row>
    <row r="2534" spans="1:10" ht="15">
      <c r="A2534" s="29" t="s">
        <v>1020</v>
      </c>
      <c r="B2534" s="9" t="s">
        <v>31</v>
      </c>
      <c r="C2534" s="8" t="s">
        <v>83</v>
      </c>
      <c r="D2534" s="8" t="s">
        <v>1021</v>
      </c>
      <c r="E2534" s="9" t="s">
        <v>1022</v>
      </c>
      <c r="F2534" s="9" t="s">
        <v>1023</v>
      </c>
      <c r="G2534" s="9" t="s">
        <v>1024</v>
      </c>
      <c r="H2534" s="9"/>
      <c r="I2534" s="9"/>
      <c r="J2534" s="30" t="s">
        <v>1025</v>
      </c>
    </row>
    <row r="2535" spans="1:10" ht="28.5">
      <c r="A2535" s="33" t="s">
        <v>23</v>
      </c>
      <c r="B2535" s="17" t="s">
        <v>3307</v>
      </c>
      <c r="C2535" s="18" t="s">
        <v>73</v>
      </c>
      <c r="D2535" s="18" t="s">
        <v>3308</v>
      </c>
      <c r="E2535" s="20">
        <v>1</v>
      </c>
      <c r="F2535" s="19" t="s">
        <v>20</v>
      </c>
      <c r="G2535" s="275" t="s">
        <v>3309</v>
      </c>
      <c r="H2535" s="275"/>
      <c r="I2535" s="276"/>
      <c r="J2535" s="100" t="s">
        <v>3309</v>
      </c>
    </row>
    <row r="2536" spans="1:10" ht="42.75">
      <c r="A2536" s="33" t="s">
        <v>23</v>
      </c>
      <c r="B2536" s="17" t="s">
        <v>1343</v>
      </c>
      <c r="C2536" s="18" t="s">
        <v>73</v>
      </c>
      <c r="D2536" s="18" t="s">
        <v>1344</v>
      </c>
      <c r="E2536" s="20">
        <v>3</v>
      </c>
      <c r="F2536" s="19" t="s">
        <v>20</v>
      </c>
      <c r="G2536" s="275" t="s">
        <v>2978</v>
      </c>
      <c r="H2536" s="275"/>
      <c r="I2536" s="276"/>
      <c r="J2536" s="100" t="s">
        <v>3310</v>
      </c>
    </row>
    <row r="2537" spans="1:10">
      <c r="A2537" s="33" t="s">
        <v>23</v>
      </c>
      <c r="B2537" s="17" t="s">
        <v>1326</v>
      </c>
      <c r="C2537" s="18" t="s">
        <v>73</v>
      </c>
      <c r="D2537" s="18" t="s">
        <v>1327</v>
      </c>
      <c r="E2537" s="20">
        <v>7.3333332999999996</v>
      </c>
      <c r="F2537" s="19" t="s">
        <v>1282</v>
      </c>
      <c r="G2537" s="275" t="s">
        <v>1328</v>
      </c>
      <c r="H2537" s="275"/>
      <c r="I2537" s="276"/>
      <c r="J2537" s="100" t="s">
        <v>3311</v>
      </c>
    </row>
    <row r="2538" spans="1:10" ht="42.75">
      <c r="A2538" s="33" t="s">
        <v>23</v>
      </c>
      <c r="B2538" s="17" t="s">
        <v>1324</v>
      </c>
      <c r="C2538" s="18" t="s">
        <v>73</v>
      </c>
      <c r="D2538" s="18" t="s">
        <v>1325</v>
      </c>
      <c r="E2538" s="20">
        <v>3</v>
      </c>
      <c r="F2538" s="19" t="s">
        <v>20</v>
      </c>
      <c r="G2538" s="275" t="s">
        <v>2977</v>
      </c>
      <c r="H2538" s="275"/>
      <c r="I2538" s="276"/>
      <c r="J2538" s="100" t="s">
        <v>3312</v>
      </c>
    </row>
    <row r="2539" spans="1:10" ht="28.5">
      <c r="A2539" s="33" t="s">
        <v>23</v>
      </c>
      <c r="B2539" s="17" t="s">
        <v>3313</v>
      </c>
      <c r="C2539" s="18" t="s">
        <v>73</v>
      </c>
      <c r="D2539" s="18" t="s">
        <v>3314</v>
      </c>
      <c r="E2539" s="20">
        <v>4.2</v>
      </c>
      <c r="F2539" s="19" t="s">
        <v>22</v>
      </c>
      <c r="G2539" s="275" t="s">
        <v>3315</v>
      </c>
      <c r="H2539" s="275"/>
      <c r="I2539" s="276"/>
      <c r="J2539" s="100" t="s">
        <v>3316</v>
      </c>
    </row>
    <row r="2540" spans="1:10" ht="17.25" customHeight="1">
      <c r="A2540" s="33" t="s">
        <v>23</v>
      </c>
      <c r="B2540" s="17" t="s">
        <v>1055</v>
      </c>
      <c r="C2540" s="18" t="s">
        <v>73</v>
      </c>
      <c r="D2540" s="18" t="s">
        <v>1056</v>
      </c>
      <c r="E2540" s="20">
        <v>8.9580000000000002</v>
      </c>
      <c r="F2540" s="19" t="s">
        <v>22</v>
      </c>
      <c r="G2540" s="275" t="s">
        <v>3317</v>
      </c>
      <c r="H2540" s="275"/>
      <c r="I2540" s="276"/>
      <c r="J2540" s="100" t="s">
        <v>3318</v>
      </c>
    </row>
    <row r="2541" spans="1:10" ht="17.25" customHeight="1">
      <c r="A2541" s="33" t="s">
        <v>23</v>
      </c>
      <c r="B2541" s="17" t="s">
        <v>3319</v>
      </c>
      <c r="C2541" s="18" t="s">
        <v>73</v>
      </c>
      <c r="D2541" s="18" t="s">
        <v>3320</v>
      </c>
      <c r="E2541" s="20">
        <v>6</v>
      </c>
      <c r="F2541" s="19" t="s">
        <v>116</v>
      </c>
      <c r="G2541" s="275" t="s">
        <v>3321</v>
      </c>
      <c r="H2541" s="275"/>
      <c r="I2541" s="276"/>
      <c r="J2541" s="100" t="s">
        <v>3322</v>
      </c>
    </row>
    <row r="2542" spans="1:10" ht="17.25" customHeight="1">
      <c r="A2542" s="33" t="s">
        <v>23</v>
      </c>
      <c r="B2542" s="17" t="s">
        <v>1308</v>
      </c>
      <c r="C2542" s="18" t="s">
        <v>73</v>
      </c>
      <c r="D2542" s="18" t="s">
        <v>1309</v>
      </c>
      <c r="E2542" s="20">
        <v>7.3333332999999996</v>
      </c>
      <c r="F2542" s="19" t="s">
        <v>1282</v>
      </c>
      <c r="G2542" s="275" t="s">
        <v>1310</v>
      </c>
      <c r="H2542" s="275"/>
      <c r="I2542" s="276"/>
      <c r="J2542" s="100" t="s">
        <v>3323</v>
      </c>
    </row>
    <row r="2543" spans="1:10" ht="71.25">
      <c r="A2543" s="33" t="s">
        <v>23</v>
      </c>
      <c r="B2543" s="17" t="s">
        <v>3324</v>
      </c>
      <c r="C2543" s="18" t="s">
        <v>73</v>
      </c>
      <c r="D2543" s="18" t="s">
        <v>3325</v>
      </c>
      <c r="E2543" s="20">
        <v>1</v>
      </c>
      <c r="F2543" s="19" t="s">
        <v>20</v>
      </c>
      <c r="G2543" s="275" t="s">
        <v>3326</v>
      </c>
      <c r="H2543" s="275"/>
      <c r="I2543" s="276"/>
      <c r="J2543" s="100" t="s">
        <v>3326</v>
      </c>
    </row>
    <row r="2544" spans="1:10" ht="42.75">
      <c r="A2544" s="33" t="s">
        <v>23</v>
      </c>
      <c r="B2544" s="17" t="s">
        <v>3111</v>
      </c>
      <c r="C2544" s="18" t="s">
        <v>73</v>
      </c>
      <c r="D2544" s="18" t="s">
        <v>3112</v>
      </c>
      <c r="E2544" s="20">
        <v>8.9580000000000002</v>
      </c>
      <c r="F2544" s="19" t="s">
        <v>22</v>
      </c>
      <c r="G2544" s="275" t="s">
        <v>3113</v>
      </c>
      <c r="H2544" s="275"/>
      <c r="I2544" s="276"/>
      <c r="J2544" s="100" t="s">
        <v>3327</v>
      </c>
    </row>
    <row r="2545" spans="1:10" ht="28.5">
      <c r="A2545" s="33" t="s">
        <v>23</v>
      </c>
      <c r="B2545" s="17" t="s">
        <v>3328</v>
      </c>
      <c r="C2545" s="18" t="s">
        <v>73</v>
      </c>
      <c r="D2545" s="18" t="s">
        <v>3329</v>
      </c>
      <c r="E2545" s="20">
        <v>1</v>
      </c>
      <c r="F2545" s="19" t="s">
        <v>20</v>
      </c>
      <c r="G2545" s="275" t="s">
        <v>3330</v>
      </c>
      <c r="H2545" s="275"/>
      <c r="I2545" s="276"/>
      <c r="J2545" s="100" t="s">
        <v>3330</v>
      </c>
    </row>
    <row r="2546" spans="1:10" ht="28.5">
      <c r="A2546" s="33" t="s">
        <v>23</v>
      </c>
      <c r="B2546" s="17" t="s">
        <v>867</v>
      </c>
      <c r="C2546" s="18" t="s">
        <v>73</v>
      </c>
      <c r="D2546" s="18" t="s">
        <v>868</v>
      </c>
      <c r="E2546" s="20">
        <v>2</v>
      </c>
      <c r="F2546" s="19" t="s">
        <v>116</v>
      </c>
      <c r="G2546" s="275" t="s">
        <v>1330</v>
      </c>
      <c r="H2546" s="275"/>
      <c r="I2546" s="276"/>
      <c r="J2546" s="100" t="s">
        <v>1331</v>
      </c>
    </row>
    <row r="2547" spans="1:10" ht="15">
      <c r="A2547" s="266"/>
      <c r="B2547" s="267"/>
      <c r="C2547" s="267"/>
      <c r="D2547" s="267"/>
      <c r="E2547" s="267"/>
      <c r="F2547" s="267" t="s">
        <v>1059</v>
      </c>
      <c r="G2547" s="267"/>
      <c r="H2547" s="267"/>
      <c r="I2547" s="267"/>
      <c r="J2547" s="53">
        <v>9506.4230000000007</v>
      </c>
    </row>
    <row r="2548" spans="1:10">
      <c r="A2548" s="35"/>
      <c r="B2548" s="166"/>
      <c r="C2548" s="166"/>
      <c r="D2548" s="166"/>
      <c r="E2548" s="166" t="s">
        <v>90</v>
      </c>
      <c r="F2548" s="167">
        <v>1645.69</v>
      </c>
      <c r="G2548" s="166" t="s">
        <v>91</v>
      </c>
      <c r="H2548" s="167">
        <v>0</v>
      </c>
      <c r="I2548" s="166" t="s">
        <v>92</v>
      </c>
      <c r="J2548" s="36">
        <v>1645.6908552740776</v>
      </c>
    </row>
    <row r="2549" spans="1:10">
      <c r="A2549" s="35"/>
      <c r="B2549" s="166"/>
      <c r="C2549" s="166"/>
      <c r="D2549" s="166"/>
      <c r="E2549" s="166" t="s">
        <v>93</v>
      </c>
      <c r="F2549" s="167">
        <v>2559.02</v>
      </c>
      <c r="G2549" s="166"/>
      <c r="H2549" s="265" t="s">
        <v>94</v>
      </c>
      <c r="I2549" s="265"/>
      <c r="J2549" s="36">
        <v>13947.64</v>
      </c>
    </row>
    <row r="2550" spans="1:10" ht="15.75" thickBot="1">
      <c r="A2550" s="111"/>
      <c r="B2550" s="168"/>
      <c r="C2550" s="168"/>
      <c r="D2550" s="168"/>
      <c r="E2550" s="168"/>
      <c r="F2550" s="168"/>
      <c r="G2550" s="168" t="s">
        <v>1253</v>
      </c>
      <c r="H2550" s="169" t="s">
        <v>1291</v>
      </c>
      <c r="I2550" s="168" t="s">
        <v>1255</v>
      </c>
      <c r="J2550" s="116">
        <v>13947.64</v>
      </c>
    </row>
    <row r="2551" spans="1:10" ht="15" thickTop="1">
      <c r="A2551" s="37"/>
      <c r="B2551" s="22"/>
      <c r="C2551" s="22"/>
      <c r="D2551" s="22"/>
      <c r="E2551" s="22"/>
      <c r="F2551" s="22"/>
      <c r="G2551" s="22"/>
      <c r="H2551" s="22"/>
      <c r="I2551" s="22"/>
      <c r="J2551" s="38"/>
    </row>
    <row r="2552" spans="1:10" ht="15">
      <c r="A2552" s="102" t="s">
        <v>423</v>
      </c>
      <c r="B2552" s="89"/>
      <c r="C2552" s="89"/>
      <c r="D2552" s="89" t="s">
        <v>2814</v>
      </c>
      <c r="E2552" s="89"/>
      <c r="F2552" s="280"/>
      <c r="G2552" s="280"/>
      <c r="H2552" s="90"/>
      <c r="I2552" s="89"/>
      <c r="J2552" s="115">
        <v>35122.99</v>
      </c>
    </row>
    <row r="2553" spans="1:10" ht="17.25" customHeight="1">
      <c r="A2553" s="29" t="s">
        <v>2815</v>
      </c>
      <c r="B2553" s="9" t="s">
        <v>31</v>
      </c>
      <c r="C2553" s="8" t="s">
        <v>83</v>
      </c>
      <c r="D2553" s="8" t="s">
        <v>32</v>
      </c>
      <c r="E2553" s="271" t="s">
        <v>33</v>
      </c>
      <c r="F2553" s="271"/>
      <c r="G2553" s="10" t="s">
        <v>84</v>
      </c>
      <c r="H2553" s="9" t="s">
        <v>85</v>
      </c>
      <c r="I2553" s="9" t="s">
        <v>86</v>
      </c>
      <c r="J2553" s="30" t="s">
        <v>87</v>
      </c>
    </row>
    <row r="2554" spans="1:10" ht="28.5">
      <c r="A2554" s="31" t="s">
        <v>23</v>
      </c>
      <c r="B2554" s="12" t="s">
        <v>2816</v>
      </c>
      <c r="C2554" s="13" t="s">
        <v>0</v>
      </c>
      <c r="D2554" s="13" t="s">
        <v>2817</v>
      </c>
      <c r="E2554" s="272" t="s">
        <v>2055</v>
      </c>
      <c r="F2554" s="272"/>
      <c r="G2554" s="14" t="s">
        <v>6</v>
      </c>
      <c r="H2554" s="15">
        <v>1</v>
      </c>
      <c r="I2554" s="16">
        <v>15.27</v>
      </c>
      <c r="J2554" s="32">
        <v>15.27</v>
      </c>
    </row>
    <row r="2555" spans="1:10" ht="28.5">
      <c r="A2555" s="33" t="s">
        <v>88</v>
      </c>
      <c r="B2555" s="17" t="s">
        <v>2051</v>
      </c>
      <c r="C2555" s="18" t="s">
        <v>0</v>
      </c>
      <c r="D2555" s="18" t="s">
        <v>2052</v>
      </c>
      <c r="E2555" s="276" t="s">
        <v>254</v>
      </c>
      <c r="F2555" s="276"/>
      <c r="G2555" s="19" t="s">
        <v>39</v>
      </c>
      <c r="H2555" s="20">
        <v>0.222</v>
      </c>
      <c r="I2555" s="21">
        <v>28.03</v>
      </c>
      <c r="J2555" s="34">
        <v>6.22</v>
      </c>
    </row>
    <row r="2556" spans="1:10" ht="28.5">
      <c r="A2556" s="33" t="s">
        <v>88</v>
      </c>
      <c r="B2556" s="17" t="s">
        <v>2050</v>
      </c>
      <c r="C2556" s="18" t="s">
        <v>0</v>
      </c>
      <c r="D2556" s="18" t="s">
        <v>1327</v>
      </c>
      <c r="E2556" s="276" t="s">
        <v>254</v>
      </c>
      <c r="F2556" s="276"/>
      <c r="G2556" s="19" t="s">
        <v>39</v>
      </c>
      <c r="H2556" s="20">
        <v>0.222</v>
      </c>
      <c r="I2556" s="21">
        <v>34.11</v>
      </c>
      <c r="J2556" s="34">
        <v>7.57</v>
      </c>
    </row>
    <row r="2557" spans="1:10">
      <c r="A2557" s="39" t="s">
        <v>96</v>
      </c>
      <c r="B2557" s="23" t="s">
        <v>3331</v>
      </c>
      <c r="C2557" s="24" t="s">
        <v>0</v>
      </c>
      <c r="D2557" s="24" t="s">
        <v>3332</v>
      </c>
      <c r="E2557" s="274" t="s">
        <v>97</v>
      </c>
      <c r="F2557" s="274"/>
      <c r="G2557" s="25" t="s">
        <v>6</v>
      </c>
      <c r="H2557" s="26">
        <v>1</v>
      </c>
      <c r="I2557" s="27">
        <v>1.48</v>
      </c>
      <c r="J2557" s="40">
        <v>1.48</v>
      </c>
    </row>
    <row r="2558" spans="1:10">
      <c r="A2558" s="35"/>
      <c r="B2558" s="166"/>
      <c r="C2558" s="166"/>
      <c r="D2558" s="166"/>
      <c r="E2558" s="166" t="s">
        <v>90</v>
      </c>
      <c r="F2558" s="167">
        <v>10.55</v>
      </c>
      <c r="G2558" s="166" t="s">
        <v>91</v>
      </c>
      <c r="H2558" s="167">
        <v>0</v>
      </c>
      <c r="I2558" s="166" t="s">
        <v>92</v>
      </c>
      <c r="J2558" s="36">
        <v>10.55</v>
      </c>
    </row>
    <row r="2559" spans="1:10">
      <c r="A2559" s="35"/>
      <c r="B2559" s="166"/>
      <c r="C2559" s="166"/>
      <c r="D2559" s="166"/>
      <c r="E2559" s="166" t="s">
        <v>93</v>
      </c>
      <c r="F2559" s="167">
        <v>3.43</v>
      </c>
      <c r="G2559" s="166"/>
      <c r="H2559" s="265" t="s">
        <v>94</v>
      </c>
      <c r="I2559" s="265"/>
      <c r="J2559" s="36">
        <v>18.7</v>
      </c>
    </row>
    <row r="2560" spans="1:10" ht="15.75" thickBot="1">
      <c r="A2560" s="111"/>
      <c r="B2560" s="168"/>
      <c r="C2560" s="168"/>
      <c r="D2560" s="168"/>
      <c r="E2560" s="168"/>
      <c r="F2560" s="168"/>
      <c r="G2560" s="168" t="s">
        <v>1253</v>
      </c>
      <c r="H2560" s="169" t="s">
        <v>3333</v>
      </c>
      <c r="I2560" s="168" t="s">
        <v>1255</v>
      </c>
      <c r="J2560" s="116">
        <v>7087.3</v>
      </c>
    </row>
    <row r="2561" spans="1:10" ht="15" thickTop="1">
      <c r="A2561" s="37"/>
      <c r="B2561" s="22"/>
      <c r="C2561" s="22"/>
      <c r="D2561" s="22"/>
      <c r="E2561" s="22"/>
      <c r="F2561" s="22"/>
      <c r="G2561" s="22"/>
      <c r="H2561" s="22"/>
      <c r="I2561" s="22"/>
      <c r="J2561" s="38"/>
    </row>
    <row r="2562" spans="1:10" ht="15">
      <c r="A2562" s="29" t="s">
        <v>2818</v>
      </c>
      <c r="B2562" s="9" t="s">
        <v>31</v>
      </c>
      <c r="C2562" s="8" t="s">
        <v>83</v>
      </c>
      <c r="D2562" s="8" t="s">
        <v>32</v>
      </c>
      <c r="E2562" s="271" t="s">
        <v>33</v>
      </c>
      <c r="F2562" s="271"/>
      <c r="G2562" s="10" t="s">
        <v>84</v>
      </c>
      <c r="H2562" s="9" t="s">
        <v>85</v>
      </c>
      <c r="I2562" s="9" t="s">
        <v>86</v>
      </c>
      <c r="J2562" s="30" t="s">
        <v>87</v>
      </c>
    </row>
    <row r="2563" spans="1:10" ht="28.5">
      <c r="A2563" s="31" t="s">
        <v>23</v>
      </c>
      <c r="B2563" s="12" t="s">
        <v>2819</v>
      </c>
      <c r="C2563" s="13" t="s">
        <v>0</v>
      </c>
      <c r="D2563" s="13" t="s">
        <v>2820</v>
      </c>
      <c r="E2563" s="272" t="s">
        <v>2055</v>
      </c>
      <c r="F2563" s="272"/>
      <c r="G2563" s="14" t="s">
        <v>6</v>
      </c>
      <c r="H2563" s="15">
        <v>1</v>
      </c>
      <c r="I2563" s="16">
        <v>35.11</v>
      </c>
      <c r="J2563" s="32">
        <v>35.11</v>
      </c>
    </row>
    <row r="2564" spans="1:10" ht="42.75">
      <c r="A2564" s="33" t="s">
        <v>88</v>
      </c>
      <c r="B2564" s="17" t="s">
        <v>2178</v>
      </c>
      <c r="C2564" s="18" t="s">
        <v>0</v>
      </c>
      <c r="D2564" s="18" t="s">
        <v>2179</v>
      </c>
      <c r="E2564" s="276" t="s">
        <v>2055</v>
      </c>
      <c r="F2564" s="276"/>
      <c r="G2564" s="19" t="s">
        <v>6</v>
      </c>
      <c r="H2564" s="20">
        <v>1</v>
      </c>
      <c r="I2564" s="21">
        <v>12.33</v>
      </c>
      <c r="J2564" s="34">
        <v>12.33</v>
      </c>
    </row>
    <row r="2565" spans="1:10" ht="28.5">
      <c r="A2565" s="33" t="s">
        <v>88</v>
      </c>
      <c r="B2565" s="17" t="s">
        <v>3334</v>
      </c>
      <c r="C2565" s="18" t="s">
        <v>0</v>
      </c>
      <c r="D2565" s="18" t="s">
        <v>3335</v>
      </c>
      <c r="E2565" s="276" t="s">
        <v>2055</v>
      </c>
      <c r="F2565" s="276"/>
      <c r="G2565" s="19" t="s">
        <v>6</v>
      </c>
      <c r="H2565" s="20">
        <v>1</v>
      </c>
      <c r="I2565" s="21">
        <v>22.78</v>
      </c>
      <c r="J2565" s="34">
        <v>22.78</v>
      </c>
    </row>
    <row r="2566" spans="1:10">
      <c r="A2566" s="35"/>
      <c r="B2566" s="166"/>
      <c r="C2566" s="166"/>
      <c r="D2566" s="166"/>
      <c r="E2566" s="166" t="s">
        <v>90</v>
      </c>
      <c r="F2566" s="167">
        <v>17.579999999999998</v>
      </c>
      <c r="G2566" s="166" t="s">
        <v>91</v>
      </c>
      <c r="H2566" s="167">
        <v>0</v>
      </c>
      <c r="I2566" s="166" t="s">
        <v>92</v>
      </c>
      <c r="J2566" s="36">
        <v>17.579999999999998</v>
      </c>
    </row>
    <row r="2567" spans="1:10">
      <c r="A2567" s="35"/>
      <c r="B2567" s="166"/>
      <c r="C2567" s="166"/>
      <c r="D2567" s="166"/>
      <c r="E2567" s="166" t="s">
        <v>93</v>
      </c>
      <c r="F2567" s="167">
        <v>7.89</v>
      </c>
      <c r="G2567" s="166"/>
      <c r="H2567" s="265" t="s">
        <v>94</v>
      </c>
      <c r="I2567" s="265"/>
      <c r="J2567" s="36">
        <v>43</v>
      </c>
    </row>
    <row r="2568" spans="1:10" ht="15.75" thickBot="1">
      <c r="A2568" s="111"/>
      <c r="B2568" s="168"/>
      <c r="C2568" s="168"/>
      <c r="D2568" s="168"/>
      <c r="E2568" s="168"/>
      <c r="F2568" s="168"/>
      <c r="G2568" s="168" t="s">
        <v>1253</v>
      </c>
      <c r="H2568" s="169" t="s">
        <v>1508</v>
      </c>
      <c r="I2568" s="168" t="s">
        <v>1255</v>
      </c>
      <c r="J2568" s="116">
        <v>1376</v>
      </c>
    </row>
    <row r="2569" spans="1:10" ht="15" thickTop="1">
      <c r="A2569" s="37"/>
      <c r="B2569" s="22"/>
      <c r="C2569" s="22"/>
      <c r="D2569" s="22"/>
      <c r="E2569" s="22"/>
      <c r="F2569" s="22"/>
      <c r="G2569" s="22"/>
      <c r="H2569" s="22"/>
      <c r="I2569" s="22"/>
      <c r="J2569" s="38"/>
    </row>
    <row r="2570" spans="1:10" ht="15">
      <c r="A2570" s="29" t="s">
        <v>2821</v>
      </c>
      <c r="B2570" s="9" t="s">
        <v>31</v>
      </c>
      <c r="C2570" s="8" t="s">
        <v>83</v>
      </c>
      <c r="D2570" s="8" t="s">
        <v>32</v>
      </c>
      <c r="E2570" s="271" t="s">
        <v>33</v>
      </c>
      <c r="F2570" s="271"/>
      <c r="G2570" s="10" t="s">
        <v>84</v>
      </c>
      <c r="H2570" s="9" t="s">
        <v>85</v>
      </c>
      <c r="I2570" s="9" t="s">
        <v>86</v>
      </c>
      <c r="J2570" s="30" t="s">
        <v>87</v>
      </c>
    </row>
    <row r="2571" spans="1:10" ht="28.5">
      <c r="A2571" s="31" t="s">
        <v>23</v>
      </c>
      <c r="B2571" s="12" t="s">
        <v>2822</v>
      </c>
      <c r="C2571" s="13" t="s">
        <v>0</v>
      </c>
      <c r="D2571" s="13" t="s">
        <v>2823</v>
      </c>
      <c r="E2571" s="272" t="s">
        <v>2055</v>
      </c>
      <c r="F2571" s="272"/>
      <c r="G2571" s="14" t="s">
        <v>6</v>
      </c>
      <c r="H2571" s="15">
        <v>1</v>
      </c>
      <c r="I2571" s="16">
        <v>39.770000000000003</v>
      </c>
      <c r="J2571" s="32">
        <v>39.770000000000003</v>
      </c>
    </row>
    <row r="2572" spans="1:10" ht="42.75">
      <c r="A2572" s="33" t="s">
        <v>88</v>
      </c>
      <c r="B2572" s="17" t="s">
        <v>2178</v>
      </c>
      <c r="C2572" s="18" t="s">
        <v>0</v>
      </c>
      <c r="D2572" s="18" t="s">
        <v>2179</v>
      </c>
      <c r="E2572" s="276" t="s">
        <v>2055</v>
      </c>
      <c r="F2572" s="276"/>
      <c r="G2572" s="19" t="s">
        <v>6</v>
      </c>
      <c r="H2572" s="20">
        <v>1</v>
      </c>
      <c r="I2572" s="21">
        <v>12.33</v>
      </c>
      <c r="J2572" s="34">
        <v>12.33</v>
      </c>
    </row>
    <row r="2573" spans="1:10" ht="28.5">
      <c r="A2573" s="33" t="s">
        <v>88</v>
      </c>
      <c r="B2573" s="17" t="s">
        <v>3336</v>
      </c>
      <c r="C2573" s="18" t="s">
        <v>0</v>
      </c>
      <c r="D2573" s="18" t="s">
        <v>3337</v>
      </c>
      <c r="E2573" s="276" t="s">
        <v>2055</v>
      </c>
      <c r="F2573" s="276"/>
      <c r="G2573" s="19" t="s">
        <v>6</v>
      </c>
      <c r="H2573" s="20">
        <v>1</v>
      </c>
      <c r="I2573" s="21">
        <v>27.44</v>
      </c>
      <c r="J2573" s="34">
        <v>27.44</v>
      </c>
    </row>
    <row r="2574" spans="1:10">
      <c r="A2574" s="35"/>
      <c r="B2574" s="166"/>
      <c r="C2574" s="166"/>
      <c r="D2574" s="166"/>
      <c r="E2574" s="166" t="s">
        <v>90</v>
      </c>
      <c r="F2574" s="167">
        <v>21.15</v>
      </c>
      <c r="G2574" s="166" t="s">
        <v>91</v>
      </c>
      <c r="H2574" s="167">
        <v>0</v>
      </c>
      <c r="I2574" s="166" t="s">
        <v>92</v>
      </c>
      <c r="J2574" s="36">
        <v>21.15</v>
      </c>
    </row>
    <row r="2575" spans="1:10">
      <c r="A2575" s="35"/>
      <c r="B2575" s="166"/>
      <c r="C2575" s="166"/>
      <c r="D2575" s="166"/>
      <c r="E2575" s="166" t="s">
        <v>93</v>
      </c>
      <c r="F2575" s="167">
        <v>8.94</v>
      </c>
      <c r="G2575" s="166"/>
      <c r="H2575" s="265" t="s">
        <v>94</v>
      </c>
      <c r="I2575" s="265"/>
      <c r="J2575" s="36">
        <v>48.71</v>
      </c>
    </row>
    <row r="2576" spans="1:10" ht="15.75" thickBot="1">
      <c r="A2576" s="111"/>
      <c r="B2576" s="168"/>
      <c r="C2576" s="168"/>
      <c r="D2576" s="168"/>
      <c r="E2576" s="168"/>
      <c r="F2576" s="168"/>
      <c r="G2576" s="168" t="s">
        <v>1253</v>
      </c>
      <c r="H2576" s="169" t="s">
        <v>1234</v>
      </c>
      <c r="I2576" s="168" t="s">
        <v>1255</v>
      </c>
      <c r="J2576" s="116">
        <v>8572.9599999999991</v>
      </c>
    </row>
    <row r="2577" spans="1:10" ht="15" thickTop="1">
      <c r="A2577" s="37"/>
      <c r="B2577" s="22"/>
      <c r="C2577" s="22"/>
      <c r="D2577" s="22"/>
      <c r="E2577" s="22"/>
      <c r="F2577" s="22"/>
      <c r="G2577" s="22"/>
      <c r="H2577" s="22"/>
      <c r="I2577" s="22"/>
      <c r="J2577" s="38"/>
    </row>
    <row r="2578" spans="1:10" ht="15">
      <c r="A2578" s="29" t="s">
        <v>2824</v>
      </c>
      <c r="B2578" s="9" t="s">
        <v>31</v>
      </c>
      <c r="C2578" s="8" t="s">
        <v>83</v>
      </c>
      <c r="D2578" s="8" t="s">
        <v>32</v>
      </c>
      <c r="E2578" s="271" t="s">
        <v>33</v>
      </c>
      <c r="F2578" s="271"/>
      <c r="G2578" s="10" t="s">
        <v>84</v>
      </c>
      <c r="H2578" s="9" t="s">
        <v>85</v>
      </c>
      <c r="I2578" s="9" t="s">
        <v>86</v>
      </c>
      <c r="J2578" s="30" t="s">
        <v>87</v>
      </c>
    </row>
    <row r="2579" spans="1:10" ht="28.5">
      <c r="A2579" s="31" t="s">
        <v>23</v>
      </c>
      <c r="B2579" s="12" t="s">
        <v>246</v>
      </c>
      <c r="C2579" s="13" t="s">
        <v>0</v>
      </c>
      <c r="D2579" s="13" t="s">
        <v>247</v>
      </c>
      <c r="E2579" s="272" t="s">
        <v>2055</v>
      </c>
      <c r="F2579" s="272"/>
      <c r="G2579" s="14" t="s">
        <v>6</v>
      </c>
      <c r="H2579" s="15">
        <v>1</v>
      </c>
      <c r="I2579" s="16">
        <v>51.83</v>
      </c>
      <c r="J2579" s="32">
        <v>51.83</v>
      </c>
    </row>
    <row r="2580" spans="1:10" ht="42.75">
      <c r="A2580" s="33" t="s">
        <v>88</v>
      </c>
      <c r="B2580" s="17" t="s">
        <v>2178</v>
      </c>
      <c r="C2580" s="18" t="s">
        <v>0</v>
      </c>
      <c r="D2580" s="18" t="s">
        <v>2179</v>
      </c>
      <c r="E2580" s="276" t="s">
        <v>2055</v>
      </c>
      <c r="F2580" s="276"/>
      <c r="G2580" s="19" t="s">
        <v>6</v>
      </c>
      <c r="H2580" s="20">
        <v>1</v>
      </c>
      <c r="I2580" s="21">
        <v>12.33</v>
      </c>
      <c r="J2580" s="34">
        <v>12.33</v>
      </c>
    </row>
    <row r="2581" spans="1:10" ht="17.25" customHeight="1">
      <c r="A2581" s="33" t="s">
        <v>88</v>
      </c>
      <c r="B2581" s="17" t="s">
        <v>2180</v>
      </c>
      <c r="C2581" s="18" t="s">
        <v>0</v>
      </c>
      <c r="D2581" s="18" t="s">
        <v>2181</v>
      </c>
      <c r="E2581" s="276" t="s">
        <v>2055</v>
      </c>
      <c r="F2581" s="276"/>
      <c r="G2581" s="19" t="s">
        <v>6</v>
      </c>
      <c r="H2581" s="20">
        <v>1</v>
      </c>
      <c r="I2581" s="21">
        <v>39.5</v>
      </c>
      <c r="J2581" s="34">
        <v>39.5</v>
      </c>
    </row>
    <row r="2582" spans="1:10" ht="17.25" customHeight="1">
      <c r="A2582" s="35"/>
      <c r="B2582" s="166"/>
      <c r="C2582" s="166"/>
      <c r="D2582" s="166"/>
      <c r="E2582" s="166" t="s">
        <v>90</v>
      </c>
      <c r="F2582" s="167">
        <v>30.37</v>
      </c>
      <c r="G2582" s="166" t="s">
        <v>91</v>
      </c>
      <c r="H2582" s="167">
        <v>0</v>
      </c>
      <c r="I2582" s="166" t="s">
        <v>92</v>
      </c>
      <c r="J2582" s="36">
        <v>30.37</v>
      </c>
    </row>
    <row r="2583" spans="1:10" ht="17.25" customHeight="1">
      <c r="A2583" s="35"/>
      <c r="B2583" s="166"/>
      <c r="C2583" s="166"/>
      <c r="D2583" s="166"/>
      <c r="E2583" s="166" t="s">
        <v>93</v>
      </c>
      <c r="F2583" s="167">
        <v>11.65</v>
      </c>
      <c r="G2583" s="166"/>
      <c r="H2583" s="265" t="s">
        <v>94</v>
      </c>
      <c r="I2583" s="265"/>
      <c r="J2583" s="36">
        <v>63.48</v>
      </c>
    </row>
    <row r="2584" spans="1:10" ht="15.75" thickBot="1">
      <c r="A2584" s="111"/>
      <c r="B2584" s="168"/>
      <c r="C2584" s="168"/>
      <c r="D2584" s="168"/>
      <c r="E2584" s="168"/>
      <c r="F2584" s="168"/>
      <c r="G2584" s="168" t="s">
        <v>1253</v>
      </c>
      <c r="H2584" s="169" t="s">
        <v>3338</v>
      </c>
      <c r="I2584" s="168" t="s">
        <v>1255</v>
      </c>
      <c r="J2584" s="116">
        <v>5459.28</v>
      </c>
    </row>
    <row r="2585" spans="1:10" ht="15" thickTop="1">
      <c r="A2585" s="37"/>
      <c r="B2585" s="22"/>
      <c r="C2585" s="22"/>
      <c r="D2585" s="22"/>
      <c r="E2585" s="22"/>
      <c r="F2585" s="22"/>
      <c r="G2585" s="22"/>
      <c r="H2585" s="22"/>
      <c r="I2585" s="22"/>
      <c r="J2585" s="38"/>
    </row>
    <row r="2586" spans="1:10" ht="15">
      <c r="A2586" s="29" t="s">
        <v>2825</v>
      </c>
      <c r="B2586" s="9" t="s">
        <v>31</v>
      </c>
      <c r="C2586" s="8" t="s">
        <v>83</v>
      </c>
      <c r="D2586" s="8" t="s">
        <v>32</v>
      </c>
      <c r="E2586" s="271" t="s">
        <v>33</v>
      </c>
      <c r="F2586" s="271"/>
      <c r="G2586" s="10" t="s">
        <v>84</v>
      </c>
      <c r="H2586" s="9" t="s">
        <v>85</v>
      </c>
      <c r="I2586" s="9" t="s">
        <v>86</v>
      </c>
      <c r="J2586" s="30" t="s">
        <v>87</v>
      </c>
    </row>
    <row r="2587" spans="1:10" ht="28.5">
      <c r="A2587" s="31" t="s">
        <v>23</v>
      </c>
      <c r="B2587" s="12" t="s">
        <v>2826</v>
      </c>
      <c r="C2587" s="13" t="s">
        <v>0</v>
      </c>
      <c r="D2587" s="13" t="s">
        <v>2827</v>
      </c>
      <c r="E2587" s="272" t="s">
        <v>2055</v>
      </c>
      <c r="F2587" s="272"/>
      <c r="G2587" s="14" t="s">
        <v>6</v>
      </c>
      <c r="H2587" s="15">
        <v>1</v>
      </c>
      <c r="I2587" s="16">
        <v>33.549999999999997</v>
      </c>
      <c r="J2587" s="32">
        <v>33.549999999999997</v>
      </c>
    </row>
    <row r="2588" spans="1:10" ht="42.75">
      <c r="A2588" s="33" t="s">
        <v>88</v>
      </c>
      <c r="B2588" s="17" t="s">
        <v>2178</v>
      </c>
      <c r="C2588" s="18" t="s">
        <v>0</v>
      </c>
      <c r="D2588" s="18" t="s">
        <v>2179</v>
      </c>
      <c r="E2588" s="276" t="s">
        <v>2055</v>
      </c>
      <c r="F2588" s="276"/>
      <c r="G2588" s="19" t="s">
        <v>6</v>
      </c>
      <c r="H2588" s="20">
        <v>1</v>
      </c>
      <c r="I2588" s="21">
        <v>12.33</v>
      </c>
      <c r="J2588" s="34">
        <v>12.33</v>
      </c>
    </row>
    <row r="2589" spans="1:10" ht="28.5">
      <c r="A2589" s="33" t="s">
        <v>88</v>
      </c>
      <c r="B2589" s="17" t="s">
        <v>3339</v>
      </c>
      <c r="C2589" s="18" t="s">
        <v>0</v>
      </c>
      <c r="D2589" s="18" t="s">
        <v>3340</v>
      </c>
      <c r="E2589" s="276" t="s">
        <v>2055</v>
      </c>
      <c r="F2589" s="276"/>
      <c r="G2589" s="19" t="s">
        <v>6</v>
      </c>
      <c r="H2589" s="20">
        <v>1</v>
      </c>
      <c r="I2589" s="21">
        <v>21.22</v>
      </c>
      <c r="J2589" s="34">
        <v>21.22</v>
      </c>
    </row>
    <row r="2590" spans="1:10">
      <c r="A2590" s="35"/>
      <c r="B2590" s="166"/>
      <c r="C2590" s="166"/>
      <c r="D2590" s="166"/>
      <c r="E2590" s="166" t="s">
        <v>90</v>
      </c>
      <c r="F2590" s="167">
        <v>17.11</v>
      </c>
      <c r="G2590" s="166" t="s">
        <v>91</v>
      </c>
      <c r="H2590" s="167">
        <v>0</v>
      </c>
      <c r="I2590" s="166" t="s">
        <v>92</v>
      </c>
      <c r="J2590" s="36">
        <v>17.11</v>
      </c>
    </row>
    <row r="2591" spans="1:10">
      <c r="A2591" s="35"/>
      <c r="B2591" s="166"/>
      <c r="C2591" s="166"/>
      <c r="D2591" s="166"/>
      <c r="E2591" s="166" t="s">
        <v>93</v>
      </c>
      <c r="F2591" s="167">
        <v>7.54</v>
      </c>
      <c r="G2591" s="166"/>
      <c r="H2591" s="265" t="s">
        <v>94</v>
      </c>
      <c r="I2591" s="265"/>
      <c r="J2591" s="36">
        <v>41.09</v>
      </c>
    </row>
    <row r="2592" spans="1:10" ht="15.75" thickBot="1">
      <c r="A2592" s="111"/>
      <c r="B2592" s="168"/>
      <c r="C2592" s="168"/>
      <c r="D2592" s="168"/>
      <c r="E2592" s="168"/>
      <c r="F2592" s="168"/>
      <c r="G2592" s="168" t="s">
        <v>1253</v>
      </c>
      <c r="H2592" s="169" t="s">
        <v>2358</v>
      </c>
      <c r="I2592" s="168" t="s">
        <v>1255</v>
      </c>
      <c r="J2592" s="116">
        <v>2218.86</v>
      </c>
    </row>
    <row r="2593" spans="1:10" ht="15" thickTop="1">
      <c r="A2593" s="37"/>
      <c r="B2593" s="22"/>
      <c r="C2593" s="22"/>
      <c r="D2593" s="22"/>
      <c r="E2593" s="22"/>
      <c r="F2593" s="22"/>
      <c r="G2593" s="22"/>
      <c r="H2593" s="22"/>
      <c r="I2593" s="22"/>
      <c r="J2593" s="38"/>
    </row>
    <row r="2594" spans="1:10" ht="15">
      <c r="A2594" s="29" t="s">
        <v>2828</v>
      </c>
      <c r="B2594" s="9" t="s">
        <v>31</v>
      </c>
      <c r="C2594" s="8" t="s">
        <v>83</v>
      </c>
      <c r="D2594" s="8" t="s">
        <v>32</v>
      </c>
      <c r="E2594" s="271" t="s">
        <v>33</v>
      </c>
      <c r="F2594" s="271"/>
      <c r="G2594" s="10" t="s">
        <v>84</v>
      </c>
      <c r="H2594" s="9" t="s">
        <v>85</v>
      </c>
      <c r="I2594" s="9" t="s">
        <v>86</v>
      </c>
      <c r="J2594" s="30" t="s">
        <v>87</v>
      </c>
    </row>
    <row r="2595" spans="1:10" ht="28.5">
      <c r="A2595" s="31" t="s">
        <v>23</v>
      </c>
      <c r="B2595" s="12" t="s">
        <v>717</v>
      </c>
      <c r="C2595" s="13" t="s">
        <v>0</v>
      </c>
      <c r="D2595" s="13" t="s">
        <v>718</v>
      </c>
      <c r="E2595" s="272" t="s">
        <v>2055</v>
      </c>
      <c r="F2595" s="272"/>
      <c r="G2595" s="14" t="s">
        <v>6</v>
      </c>
      <c r="H2595" s="15">
        <v>1</v>
      </c>
      <c r="I2595" s="16">
        <v>40.89</v>
      </c>
      <c r="J2595" s="32">
        <v>40.89</v>
      </c>
    </row>
    <row r="2596" spans="1:10" ht="28.5">
      <c r="A2596" s="33" t="s">
        <v>88</v>
      </c>
      <c r="B2596" s="17" t="s">
        <v>2176</v>
      </c>
      <c r="C2596" s="18" t="s">
        <v>0</v>
      </c>
      <c r="D2596" s="18" t="s">
        <v>2177</v>
      </c>
      <c r="E2596" s="276" t="s">
        <v>2055</v>
      </c>
      <c r="F2596" s="276"/>
      <c r="G2596" s="19" t="s">
        <v>6</v>
      </c>
      <c r="H2596" s="20">
        <v>1</v>
      </c>
      <c r="I2596" s="21">
        <v>28.56</v>
      </c>
      <c r="J2596" s="34">
        <v>28.56</v>
      </c>
    </row>
    <row r="2597" spans="1:10" ht="17.25" customHeight="1">
      <c r="A2597" s="33" t="s">
        <v>88</v>
      </c>
      <c r="B2597" s="17" t="s">
        <v>2178</v>
      </c>
      <c r="C2597" s="18" t="s">
        <v>0</v>
      </c>
      <c r="D2597" s="18" t="s">
        <v>2179</v>
      </c>
      <c r="E2597" s="276" t="s">
        <v>2055</v>
      </c>
      <c r="F2597" s="276"/>
      <c r="G2597" s="19" t="s">
        <v>6</v>
      </c>
      <c r="H2597" s="20">
        <v>1</v>
      </c>
      <c r="I2597" s="21">
        <v>12.33</v>
      </c>
      <c r="J2597" s="34">
        <v>12.33</v>
      </c>
    </row>
    <row r="2598" spans="1:10" ht="17.25" customHeight="1">
      <c r="A2598" s="35"/>
      <c r="B2598" s="166"/>
      <c r="C2598" s="166"/>
      <c r="D2598" s="166"/>
      <c r="E2598" s="166" t="s">
        <v>90</v>
      </c>
      <c r="F2598" s="167">
        <v>21.15</v>
      </c>
      <c r="G2598" s="166" t="s">
        <v>91</v>
      </c>
      <c r="H2598" s="167">
        <v>0</v>
      </c>
      <c r="I2598" s="166" t="s">
        <v>92</v>
      </c>
      <c r="J2598" s="36">
        <v>21.15</v>
      </c>
    </row>
    <row r="2599" spans="1:10" ht="17.25" customHeight="1">
      <c r="A2599" s="35"/>
      <c r="B2599" s="166"/>
      <c r="C2599" s="166"/>
      <c r="D2599" s="166"/>
      <c r="E2599" s="166" t="s">
        <v>93</v>
      </c>
      <c r="F2599" s="167">
        <v>9.19</v>
      </c>
      <c r="G2599" s="166"/>
      <c r="H2599" s="265" t="s">
        <v>94</v>
      </c>
      <c r="I2599" s="265"/>
      <c r="J2599" s="36">
        <v>50.08</v>
      </c>
    </row>
    <row r="2600" spans="1:10" ht="15.75" thickBot="1">
      <c r="A2600" s="111"/>
      <c r="B2600" s="168"/>
      <c r="C2600" s="168"/>
      <c r="D2600" s="168"/>
      <c r="E2600" s="168"/>
      <c r="F2600" s="168"/>
      <c r="G2600" s="168" t="s">
        <v>1253</v>
      </c>
      <c r="H2600" s="169" t="s">
        <v>1190</v>
      </c>
      <c r="I2600" s="168" t="s">
        <v>1255</v>
      </c>
      <c r="J2600" s="116">
        <v>2504</v>
      </c>
    </row>
    <row r="2601" spans="1:10" ht="15" thickTop="1">
      <c r="A2601" s="37"/>
      <c r="B2601" s="22"/>
      <c r="C2601" s="22"/>
      <c r="D2601" s="22"/>
      <c r="E2601" s="22"/>
      <c r="F2601" s="22"/>
      <c r="G2601" s="22"/>
      <c r="H2601" s="22"/>
      <c r="I2601" s="22"/>
      <c r="J2601" s="38"/>
    </row>
    <row r="2602" spans="1:10" ht="15">
      <c r="A2602" s="29" t="s">
        <v>2829</v>
      </c>
      <c r="B2602" s="9" t="s">
        <v>31</v>
      </c>
      <c r="C2602" s="8" t="s">
        <v>83</v>
      </c>
      <c r="D2602" s="8" t="s">
        <v>32</v>
      </c>
      <c r="E2602" s="271" t="s">
        <v>33</v>
      </c>
      <c r="F2602" s="271"/>
      <c r="G2602" s="10" t="s">
        <v>84</v>
      </c>
      <c r="H2602" s="9" t="s">
        <v>85</v>
      </c>
      <c r="I2602" s="9" t="s">
        <v>86</v>
      </c>
      <c r="J2602" s="30" t="s">
        <v>87</v>
      </c>
    </row>
    <row r="2603" spans="1:10" ht="28.5">
      <c r="A2603" s="31" t="s">
        <v>23</v>
      </c>
      <c r="B2603" s="12" t="s">
        <v>2830</v>
      </c>
      <c r="C2603" s="13" t="s">
        <v>0</v>
      </c>
      <c r="D2603" s="13" t="s">
        <v>2831</v>
      </c>
      <c r="E2603" s="272" t="s">
        <v>2055</v>
      </c>
      <c r="F2603" s="272"/>
      <c r="G2603" s="14" t="s">
        <v>6</v>
      </c>
      <c r="H2603" s="15">
        <v>1</v>
      </c>
      <c r="I2603" s="16">
        <v>54</v>
      </c>
      <c r="J2603" s="32">
        <v>54</v>
      </c>
    </row>
    <row r="2604" spans="1:10" ht="28.5">
      <c r="A2604" s="33" t="s">
        <v>88</v>
      </c>
      <c r="B2604" s="17" t="s">
        <v>3341</v>
      </c>
      <c r="C2604" s="18" t="s">
        <v>0</v>
      </c>
      <c r="D2604" s="18" t="s">
        <v>3342</v>
      </c>
      <c r="E2604" s="276" t="s">
        <v>2055</v>
      </c>
      <c r="F2604" s="276"/>
      <c r="G2604" s="19" t="s">
        <v>6</v>
      </c>
      <c r="H2604" s="20">
        <v>1</v>
      </c>
      <c r="I2604" s="21">
        <v>41.67</v>
      </c>
      <c r="J2604" s="34">
        <v>41.67</v>
      </c>
    </row>
    <row r="2605" spans="1:10" ht="42.75">
      <c r="A2605" s="33" t="s">
        <v>88</v>
      </c>
      <c r="B2605" s="17" t="s">
        <v>2178</v>
      </c>
      <c r="C2605" s="18" t="s">
        <v>0</v>
      </c>
      <c r="D2605" s="18" t="s">
        <v>2179</v>
      </c>
      <c r="E2605" s="276" t="s">
        <v>2055</v>
      </c>
      <c r="F2605" s="276"/>
      <c r="G2605" s="19" t="s">
        <v>6</v>
      </c>
      <c r="H2605" s="20">
        <v>1</v>
      </c>
      <c r="I2605" s="21">
        <v>12.33</v>
      </c>
      <c r="J2605" s="34">
        <v>12.33</v>
      </c>
    </row>
    <row r="2606" spans="1:10">
      <c r="A2606" s="35"/>
      <c r="B2606" s="166"/>
      <c r="C2606" s="166"/>
      <c r="D2606" s="166"/>
      <c r="E2606" s="166" t="s">
        <v>90</v>
      </c>
      <c r="F2606" s="167">
        <v>30.37</v>
      </c>
      <c r="G2606" s="166" t="s">
        <v>91</v>
      </c>
      <c r="H2606" s="167">
        <v>0</v>
      </c>
      <c r="I2606" s="166" t="s">
        <v>92</v>
      </c>
      <c r="J2606" s="36">
        <v>30.37</v>
      </c>
    </row>
    <row r="2607" spans="1:10">
      <c r="A2607" s="35"/>
      <c r="B2607" s="166"/>
      <c r="C2607" s="166"/>
      <c r="D2607" s="166"/>
      <c r="E2607" s="166" t="s">
        <v>93</v>
      </c>
      <c r="F2607" s="167">
        <v>12.13</v>
      </c>
      <c r="G2607" s="166"/>
      <c r="H2607" s="265" t="s">
        <v>94</v>
      </c>
      <c r="I2607" s="265"/>
      <c r="J2607" s="36">
        <v>66.13</v>
      </c>
    </row>
    <row r="2608" spans="1:10" ht="15.75" thickBot="1">
      <c r="A2608" s="111"/>
      <c r="B2608" s="168"/>
      <c r="C2608" s="168"/>
      <c r="D2608" s="168"/>
      <c r="E2608" s="168"/>
      <c r="F2608" s="168"/>
      <c r="G2608" s="168" t="s">
        <v>1253</v>
      </c>
      <c r="H2608" s="169" t="s">
        <v>1818</v>
      </c>
      <c r="I2608" s="168" t="s">
        <v>1255</v>
      </c>
      <c r="J2608" s="116">
        <v>1653.25</v>
      </c>
    </row>
    <row r="2609" spans="1:10" ht="15" thickTop="1">
      <c r="A2609" s="37"/>
      <c r="B2609" s="22"/>
      <c r="C2609" s="22"/>
      <c r="D2609" s="22"/>
      <c r="E2609" s="22"/>
      <c r="F2609" s="22"/>
      <c r="G2609" s="22"/>
      <c r="H2609" s="22"/>
      <c r="I2609" s="22"/>
      <c r="J2609" s="38"/>
    </row>
    <row r="2610" spans="1:10" ht="15">
      <c r="A2610" s="29" t="s">
        <v>2832</v>
      </c>
      <c r="B2610" s="9" t="s">
        <v>31</v>
      </c>
      <c r="C2610" s="8" t="s">
        <v>83</v>
      </c>
      <c r="D2610" s="8" t="s">
        <v>32</v>
      </c>
      <c r="E2610" s="271" t="s">
        <v>33</v>
      </c>
      <c r="F2610" s="271"/>
      <c r="G2610" s="10" t="s">
        <v>84</v>
      </c>
      <c r="H2610" s="9" t="s">
        <v>85</v>
      </c>
      <c r="I2610" s="9" t="s">
        <v>86</v>
      </c>
      <c r="J2610" s="30" t="s">
        <v>87</v>
      </c>
    </row>
    <row r="2611" spans="1:10" ht="28.5">
      <c r="A2611" s="31" t="s">
        <v>23</v>
      </c>
      <c r="B2611" s="12" t="s">
        <v>2833</v>
      </c>
      <c r="C2611" s="13" t="s">
        <v>0</v>
      </c>
      <c r="D2611" s="13" t="s">
        <v>2834</v>
      </c>
      <c r="E2611" s="272" t="s">
        <v>2055</v>
      </c>
      <c r="F2611" s="272"/>
      <c r="G2611" s="14" t="s">
        <v>6</v>
      </c>
      <c r="H2611" s="15">
        <v>1</v>
      </c>
      <c r="I2611" s="16">
        <v>50.92</v>
      </c>
      <c r="J2611" s="32">
        <v>50.92</v>
      </c>
    </row>
    <row r="2612" spans="1:10" ht="28.5">
      <c r="A2612" s="33" t="s">
        <v>88</v>
      </c>
      <c r="B2612" s="17" t="s">
        <v>3343</v>
      </c>
      <c r="C2612" s="18" t="s">
        <v>0</v>
      </c>
      <c r="D2612" s="18" t="s">
        <v>3344</v>
      </c>
      <c r="E2612" s="276" t="s">
        <v>2055</v>
      </c>
      <c r="F2612" s="276"/>
      <c r="G2612" s="19" t="s">
        <v>6</v>
      </c>
      <c r="H2612" s="20">
        <v>1</v>
      </c>
      <c r="I2612" s="21">
        <v>38.590000000000003</v>
      </c>
      <c r="J2612" s="34">
        <v>38.590000000000003</v>
      </c>
    </row>
    <row r="2613" spans="1:10" ht="42.75">
      <c r="A2613" s="33" t="s">
        <v>88</v>
      </c>
      <c r="B2613" s="17" t="s">
        <v>2178</v>
      </c>
      <c r="C2613" s="18" t="s">
        <v>0</v>
      </c>
      <c r="D2613" s="18" t="s">
        <v>2179</v>
      </c>
      <c r="E2613" s="276" t="s">
        <v>2055</v>
      </c>
      <c r="F2613" s="276"/>
      <c r="G2613" s="19" t="s">
        <v>6</v>
      </c>
      <c r="H2613" s="20">
        <v>1</v>
      </c>
      <c r="I2613" s="21">
        <v>12.33</v>
      </c>
      <c r="J2613" s="34">
        <v>12.33</v>
      </c>
    </row>
    <row r="2614" spans="1:10">
      <c r="A2614" s="35"/>
      <c r="B2614" s="166"/>
      <c r="C2614" s="166"/>
      <c r="D2614" s="166"/>
      <c r="E2614" s="166" t="s">
        <v>90</v>
      </c>
      <c r="F2614" s="167">
        <v>25.19</v>
      </c>
      <c r="G2614" s="166" t="s">
        <v>91</v>
      </c>
      <c r="H2614" s="167">
        <v>0</v>
      </c>
      <c r="I2614" s="166" t="s">
        <v>92</v>
      </c>
      <c r="J2614" s="36">
        <v>25.19</v>
      </c>
    </row>
    <row r="2615" spans="1:10">
      <c r="A2615" s="35"/>
      <c r="B2615" s="166"/>
      <c r="C2615" s="166"/>
      <c r="D2615" s="166"/>
      <c r="E2615" s="166" t="s">
        <v>93</v>
      </c>
      <c r="F2615" s="167">
        <v>11.44</v>
      </c>
      <c r="G2615" s="166"/>
      <c r="H2615" s="265" t="s">
        <v>94</v>
      </c>
      <c r="I2615" s="265"/>
      <c r="J2615" s="36">
        <v>62.36</v>
      </c>
    </row>
    <row r="2616" spans="1:10" ht="15.75" thickBot="1">
      <c r="A2616" s="111"/>
      <c r="B2616" s="168"/>
      <c r="C2616" s="168"/>
      <c r="D2616" s="168"/>
      <c r="E2616" s="168"/>
      <c r="F2616" s="168"/>
      <c r="G2616" s="168" t="s">
        <v>1253</v>
      </c>
      <c r="H2616" s="169" t="s">
        <v>2359</v>
      </c>
      <c r="I2616" s="168" t="s">
        <v>1255</v>
      </c>
      <c r="J2616" s="116">
        <v>187.08</v>
      </c>
    </row>
    <row r="2617" spans="1:10" ht="15" thickTop="1">
      <c r="A2617" s="37"/>
      <c r="B2617" s="22"/>
      <c r="C2617" s="22"/>
      <c r="D2617" s="22"/>
      <c r="E2617" s="22"/>
      <c r="F2617" s="22"/>
      <c r="G2617" s="22"/>
      <c r="H2617" s="22"/>
      <c r="I2617" s="22"/>
      <c r="J2617" s="38"/>
    </row>
    <row r="2618" spans="1:10" ht="15">
      <c r="A2618" s="29" t="s">
        <v>2835</v>
      </c>
      <c r="B2618" s="9" t="s">
        <v>31</v>
      </c>
      <c r="C2618" s="8" t="s">
        <v>83</v>
      </c>
      <c r="D2618" s="8" t="s">
        <v>32</v>
      </c>
      <c r="E2618" s="271" t="s">
        <v>33</v>
      </c>
      <c r="F2618" s="271"/>
      <c r="G2618" s="10" t="s">
        <v>84</v>
      </c>
      <c r="H2618" s="9" t="s">
        <v>85</v>
      </c>
      <c r="I2618" s="9" t="s">
        <v>86</v>
      </c>
      <c r="J2618" s="30" t="s">
        <v>87</v>
      </c>
    </row>
    <row r="2619" spans="1:10" ht="28.5">
      <c r="A2619" s="31" t="s">
        <v>23</v>
      </c>
      <c r="B2619" s="12" t="s">
        <v>2836</v>
      </c>
      <c r="C2619" s="13" t="s">
        <v>0</v>
      </c>
      <c r="D2619" s="13" t="s">
        <v>2837</v>
      </c>
      <c r="E2619" s="272" t="s">
        <v>3345</v>
      </c>
      <c r="F2619" s="272"/>
      <c r="G2619" s="14" t="s">
        <v>6</v>
      </c>
      <c r="H2619" s="15">
        <v>1</v>
      </c>
      <c r="I2619" s="16">
        <v>93.65</v>
      </c>
      <c r="J2619" s="32">
        <v>93.65</v>
      </c>
    </row>
    <row r="2620" spans="1:10" ht="28.5">
      <c r="A2620" s="33" t="s">
        <v>88</v>
      </c>
      <c r="B2620" s="17" t="s">
        <v>2051</v>
      </c>
      <c r="C2620" s="18" t="s">
        <v>0</v>
      </c>
      <c r="D2620" s="18" t="s">
        <v>2052</v>
      </c>
      <c r="E2620" s="276" t="s">
        <v>254</v>
      </c>
      <c r="F2620" s="276"/>
      <c r="G2620" s="19" t="s">
        <v>39</v>
      </c>
      <c r="H2620" s="20">
        <v>0.19628119999999999</v>
      </c>
      <c r="I2620" s="21">
        <v>28.03</v>
      </c>
      <c r="J2620" s="34">
        <v>5.5</v>
      </c>
    </row>
    <row r="2621" spans="1:10" ht="28.5">
      <c r="A2621" s="33" t="s">
        <v>88</v>
      </c>
      <c r="B2621" s="17" t="s">
        <v>2050</v>
      </c>
      <c r="C2621" s="18" t="s">
        <v>0</v>
      </c>
      <c r="D2621" s="18" t="s">
        <v>1327</v>
      </c>
      <c r="E2621" s="276" t="s">
        <v>254</v>
      </c>
      <c r="F2621" s="276"/>
      <c r="G2621" s="19" t="s">
        <v>39</v>
      </c>
      <c r="H2621" s="20">
        <v>0.62809999999999999</v>
      </c>
      <c r="I2621" s="21">
        <v>34.11</v>
      </c>
      <c r="J2621" s="34">
        <v>21.42</v>
      </c>
    </row>
    <row r="2622" spans="1:10" ht="28.5">
      <c r="A2622" s="39" t="s">
        <v>96</v>
      </c>
      <c r="B2622" s="23" t="s">
        <v>3346</v>
      </c>
      <c r="C2622" s="24" t="s">
        <v>0</v>
      </c>
      <c r="D2622" s="24" t="s">
        <v>3347</v>
      </c>
      <c r="E2622" s="274" t="s">
        <v>97</v>
      </c>
      <c r="F2622" s="274"/>
      <c r="G2622" s="25" t="s">
        <v>6</v>
      </c>
      <c r="H2622" s="26">
        <v>1</v>
      </c>
      <c r="I2622" s="27">
        <v>66.73</v>
      </c>
      <c r="J2622" s="40">
        <v>66.73</v>
      </c>
    </row>
    <row r="2623" spans="1:10">
      <c r="A2623" s="35"/>
      <c r="B2623" s="166"/>
      <c r="C2623" s="166"/>
      <c r="D2623" s="166"/>
      <c r="E2623" s="166" t="s">
        <v>90</v>
      </c>
      <c r="F2623" s="167">
        <v>20.91</v>
      </c>
      <c r="G2623" s="166" t="s">
        <v>91</v>
      </c>
      <c r="H2623" s="167">
        <v>0</v>
      </c>
      <c r="I2623" s="166" t="s">
        <v>92</v>
      </c>
      <c r="J2623" s="36">
        <v>20.91</v>
      </c>
    </row>
    <row r="2624" spans="1:10">
      <c r="A2624" s="35"/>
      <c r="B2624" s="166"/>
      <c r="C2624" s="166"/>
      <c r="D2624" s="166"/>
      <c r="E2624" s="166" t="s">
        <v>93</v>
      </c>
      <c r="F2624" s="167">
        <v>21.04</v>
      </c>
      <c r="G2624" s="166"/>
      <c r="H2624" s="265" t="s">
        <v>94</v>
      </c>
      <c r="I2624" s="265"/>
      <c r="J2624" s="36">
        <v>114.69</v>
      </c>
    </row>
    <row r="2625" spans="1:10" ht="15.75" thickBot="1">
      <c r="A2625" s="111"/>
      <c r="B2625" s="168"/>
      <c r="C2625" s="168"/>
      <c r="D2625" s="168"/>
      <c r="E2625" s="168"/>
      <c r="F2625" s="168"/>
      <c r="G2625" s="168" t="s">
        <v>1253</v>
      </c>
      <c r="H2625" s="169" t="s">
        <v>1291</v>
      </c>
      <c r="I2625" s="168" t="s">
        <v>1255</v>
      </c>
      <c r="J2625" s="116">
        <v>114.69</v>
      </c>
    </row>
    <row r="2626" spans="1:10" ht="15" thickTop="1">
      <c r="A2626" s="37"/>
      <c r="B2626" s="22"/>
      <c r="C2626" s="22"/>
      <c r="D2626" s="22"/>
      <c r="E2626" s="22"/>
      <c r="F2626" s="22"/>
      <c r="G2626" s="22"/>
      <c r="H2626" s="22"/>
      <c r="I2626" s="22"/>
      <c r="J2626" s="38"/>
    </row>
    <row r="2627" spans="1:10" ht="15">
      <c r="A2627" s="29" t="s">
        <v>2838</v>
      </c>
      <c r="B2627" s="9" t="s">
        <v>31</v>
      </c>
      <c r="C2627" s="8" t="s">
        <v>83</v>
      </c>
      <c r="D2627" s="8" t="s">
        <v>32</v>
      </c>
      <c r="E2627" s="271" t="s">
        <v>33</v>
      </c>
      <c r="F2627" s="271"/>
      <c r="G2627" s="10" t="s">
        <v>84</v>
      </c>
      <c r="H2627" s="9" t="s">
        <v>85</v>
      </c>
      <c r="I2627" s="9" t="s">
        <v>86</v>
      </c>
      <c r="J2627" s="30" t="s">
        <v>87</v>
      </c>
    </row>
    <row r="2628" spans="1:10" ht="42.75">
      <c r="A2628" s="31" t="s">
        <v>23</v>
      </c>
      <c r="B2628" s="12" t="s">
        <v>2839</v>
      </c>
      <c r="C2628" s="13" t="s">
        <v>73</v>
      </c>
      <c r="D2628" s="13" t="s">
        <v>2840</v>
      </c>
      <c r="E2628" s="272" t="s">
        <v>34</v>
      </c>
      <c r="F2628" s="272"/>
      <c r="G2628" s="14" t="s">
        <v>20</v>
      </c>
      <c r="H2628" s="15">
        <v>1</v>
      </c>
      <c r="I2628" s="16">
        <v>147.21</v>
      </c>
      <c r="J2628" s="32">
        <v>147.21</v>
      </c>
    </row>
    <row r="2629" spans="1:10" ht="17.25" customHeight="1">
      <c r="A2629" s="266"/>
      <c r="B2629" s="267"/>
      <c r="C2629" s="267"/>
      <c r="D2629" s="267"/>
      <c r="E2629" s="267"/>
      <c r="F2629" s="267" t="s">
        <v>1017</v>
      </c>
      <c r="G2629" s="267"/>
      <c r="H2629" s="267"/>
      <c r="I2629" s="267"/>
      <c r="J2629" s="53">
        <v>0</v>
      </c>
    </row>
    <row r="2630" spans="1:10" ht="15">
      <c r="A2630" s="266"/>
      <c r="B2630" s="267"/>
      <c r="C2630" s="267"/>
      <c r="D2630" s="267"/>
      <c r="E2630" s="267"/>
      <c r="F2630" s="267" t="s">
        <v>1018</v>
      </c>
      <c r="G2630" s="267"/>
      <c r="H2630" s="267"/>
      <c r="I2630" s="267"/>
      <c r="J2630" s="53">
        <v>1</v>
      </c>
    </row>
    <row r="2631" spans="1:10" ht="15">
      <c r="A2631" s="266"/>
      <c r="B2631" s="267"/>
      <c r="C2631" s="267"/>
      <c r="D2631" s="267"/>
      <c r="E2631" s="267"/>
      <c r="F2631" s="267" t="s">
        <v>1019</v>
      </c>
      <c r="G2631" s="267"/>
      <c r="H2631" s="267"/>
      <c r="I2631" s="267"/>
      <c r="J2631" s="53">
        <v>0</v>
      </c>
    </row>
    <row r="2632" spans="1:10" ht="15">
      <c r="A2632" s="29" t="s">
        <v>1274</v>
      </c>
      <c r="B2632" s="9" t="s">
        <v>31</v>
      </c>
      <c r="C2632" s="8" t="s">
        <v>83</v>
      </c>
      <c r="D2632" s="8" t="s">
        <v>1275</v>
      </c>
      <c r="E2632" s="9" t="s">
        <v>1022</v>
      </c>
      <c r="F2632" s="9" t="s">
        <v>1023</v>
      </c>
      <c r="G2632" s="9" t="s">
        <v>1024</v>
      </c>
      <c r="H2632" s="9"/>
      <c r="I2632" s="9"/>
      <c r="J2632" s="30" t="s">
        <v>1025</v>
      </c>
    </row>
    <row r="2633" spans="1:10" ht="42.75">
      <c r="A2633" s="39" t="s">
        <v>96</v>
      </c>
      <c r="B2633" s="23" t="s">
        <v>3348</v>
      </c>
      <c r="C2633" s="24" t="s">
        <v>73</v>
      </c>
      <c r="D2633" s="24" t="s">
        <v>3349</v>
      </c>
      <c r="E2633" s="26">
        <v>1</v>
      </c>
      <c r="F2633" s="25" t="s">
        <v>20</v>
      </c>
      <c r="G2633" s="273" t="s">
        <v>3350</v>
      </c>
      <c r="H2633" s="273"/>
      <c r="I2633" s="274"/>
      <c r="J2633" s="118" t="s">
        <v>3350</v>
      </c>
    </row>
    <row r="2634" spans="1:10" ht="15">
      <c r="A2634" s="266"/>
      <c r="B2634" s="267"/>
      <c r="C2634" s="267"/>
      <c r="D2634" s="267"/>
      <c r="E2634" s="267"/>
      <c r="F2634" s="267" t="s">
        <v>1279</v>
      </c>
      <c r="G2634" s="267"/>
      <c r="H2634" s="267"/>
      <c r="I2634" s="267"/>
      <c r="J2634" s="53">
        <v>105.15</v>
      </c>
    </row>
    <row r="2635" spans="1:10" ht="15">
      <c r="A2635" s="29" t="s">
        <v>1020</v>
      </c>
      <c r="B2635" s="9" t="s">
        <v>31</v>
      </c>
      <c r="C2635" s="8" t="s">
        <v>83</v>
      </c>
      <c r="D2635" s="8" t="s">
        <v>1021</v>
      </c>
      <c r="E2635" s="9" t="s">
        <v>1022</v>
      </c>
      <c r="F2635" s="9" t="s">
        <v>1023</v>
      </c>
      <c r="G2635" s="9" t="s">
        <v>1024</v>
      </c>
      <c r="H2635" s="9"/>
      <c r="I2635" s="9"/>
      <c r="J2635" s="30" t="s">
        <v>1025</v>
      </c>
    </row>
    <row r="2636" spans="1:10">
      <c r="A2636" s="33" t="s">
        <v>23</v>
      </c>
      <c r="B2636" s="17" t="s">
        <v>1326</v>
      </c>
      <c r="C2636" s="18" t="s">
        <v>73</v>
      </c>
      <c r="D2636" s="18" t="s">
        <v>1327</v>
      </c>
      <c r="E2636" s="20">
        <v>0.81481479999999995</v>
      </c>
      <c r="F2636" s="19" t="s">
        <v>1282</v>
      </c>
      <c r="G2636" s="275" t="s">
        <v>1328</v>
      </c>
      <c r="H2636" s="275"/>
      <c r="I2636" s="276"/>
      <c r="J2636" s="100" t="s">
        <v>3351</v>
      </c>
    </row>
    <row r="2637" spans="1:10">
      <c r="A2637" s="33" t="s">
        <v>23</v>
      </c>
      <c r="B2637" s="17" t="s">
        <v>1308</v>
      </c>
      <c r="C2637" s="18" t="s">
        <v>73</v>
      </c>
      <c r="D2637" s="18" t="s">
        <v>1309</v>
      </c>
      <c r="E2637" s="20">
        <v>0.40740739999999998</v>
      </c>
      <c r="F2637" s="19" t="s">
        <v>1282</v>
      </c>
      <c r="G2637" s="275" t="s">
        <v>1310</v>
      </c>
      <c r="H2637" s="275"/>
      <c r="I2637" s="276"/>
      <c r="J2637" s="100" t="s">
        <v>1372</v>
      </c>
    </row>
    <row r="2638" spans="1:10">
      <c r="A2638" s="33" t="s">
        <v>23</v>
      </c>
      <c r="B2638" s="17" t="s">
        <v>2485</v>
      </c>
      <c r="C2638" s="18" t="s">
        <v>73</v>
      </c>
      <c r="D2638" s="18" t="s">
        <v>2486</v>
      </c>
      <c r="E2638" s="20">
        <v>9.6900000000000007E-3</v>
      </c>
      <c r="F2638" s="19" t="s">
        <v>24</v>
      </c>
      <c r="G2638" s="275" t="s">
        <v>3352</v>
      </c>
      <c r="H2638" s="275"/>
      <c r="I2638" s="276"/>
      <c r="J2638" s="100" t="s">
        <v>3353</v>
      </c>
    </row>
    <row r="2639" spans="1:10" ht="15">
      <c r="A2639" s="266"/>
      <c r="B2639" s="267"/>
      <c r="C2639" s="267"/>
      <c r="D2639" s="267"/>
      <c r="E2639" s="267"/>
      <c r="F2639" s="267" t="s">
        <v>1059</v>
      </c>
      <c r="G2639" s="267"/>
      <c r="H2639" s="267"/>
      <c r="I2639" s="267"/>
      <c r="J2639" s="53">
        <v>42.063200000000002</v>
      </c>
    </row>
    <row r="2640" spans="1:10">
      <c r="A2640" s="35"/>
      <c r="B2640" s="166"/>
      <c r="C2640" s="166"/>
      <c r="D2640" s="166"/>
      <c r="E2640" s="166" t="s">
        <v>90</v>
      </c>
      <c r="F2640" s="167">
        <v>147.21</v>
      </c>
      <c r="G2640" s="166" t="s">
        <v>91</v>
      </c>
      <c r="H2640" s="167">
        <v>-118.06</v>
      </c>
      <c r="I2640" s="166" t="s">
        <v>92</v>
      </c>
      <c r="J2640" s="36">
        <v>29.147504860720002</v>
      </c>
    </row>
    <row r="2641" spans="1:10">
      <c r="A2641" s="35"/>
      <c r="B2641" s="166"/>
      <c r="C2641" s="166"/>
      <c r="D2641" s="166"/>
      <c r="E2641" s="166" t="s">
        <v>93</v>
      </c>
      <c r="F2641" s="167">
        <v>33.08</v>
      </c>
      <c r="G2641" s="166"/>
      <c r="H2641" s="265" t="s">
        <v>94</v>
      </c>
      <c r="I2641" s="265"/>
      <c r="J2641" s="36">
        <v>180.29</v>
      </c>
    </row>
    <row r="2642" spans="1:10" ht="15.75" thickBot="1">
      <c r="A2642" s="111"/>
      <c r="B2642" s="168"/>
      <c r="C2642" s="168"/>
      <c r="D2642" s="168"/>
      <c r="E2642" s="168"/>
      <c r="F2642" s="168"/>
      <c r="G2642" s="168" t="s">
        <v>1253</v>
      </c>
      <c r="H2642" s="169" t="s">
        <v>3354</v>
      </c>
      <c r="I2642" s="168" t="s">
        <v>1255</v>
      </c>
      <c r="J2642" s="116">
        <v>5949.57</v>
      </c>
    </row>
    <row r="2643" spans="1:10" ht="15" thickTop="1">
      <c r="A2643" s="37"/>
      <c r="B2643" s="22"/>
      <c r="C2643" s="22"/>
      <c r="D2643" s="22"/>
      <c r="E2643" s="22"/>
      <c r="F2643" s="22"/>
      <c r="G2643" s="22"/>
      <c r="H2643" s="22"/>
      <c r="I2643" s="22"/>
      <c r="J2643" s="38"/>
    </row>
    <row r="2644" spans="1:10" ht="15">
      <c r="A2644" s="102" t="s">
        <v>424</v>
      </c>
      <c r="B2644" s="89"/>
      <c r="C2644" s="89"/>
      <c r="D2644" s="89" t="s">
        <v>2841</v>
      </c>
      <c r="E2644" s="89"/>
      <c r="F2644" s="280"/>
      <c r="G2644" s="280"/>
      <c r="H2644" s="90"/>
      <c r="I2644" s="89"/>
      <c r="J2644" s="115">
        <v>49971.08</v>
      </c>
    </row>
    <row r="2645" spans="1:10" ht="15">
      <c r="A2645" s="29" t="s">
        <v>2842</v>
      </c>
      <c r="B2645" s="9" t="s">
        <v>31</v>
      </c>
      <c r="C2645" s="8" t="s">
        <v>83</v>
      </c>
      <c r="D2645" s="8" t="s">
        <v>32</v>
      </c>
      <c r="E2645" s="271" t="s">
        <v>33</v>
      </c>
      <c r="F2645" s="271"/>
      <c r="G2645" s="10" t="s">
        <v>84</v>
      </c>
      <c r="H2645" s="9" t="s">
        <v>85</v>
      </c>
      <c r="I2645" s="9" t="s">
        <v>86</v>
      </c>
      <c r="J2645" s="30" t="s">
        <v>87</v>
      </c>
    </row>
    <row r="2646" spans="1:10" ht="42.75">
      <c r="A2646" s="31" t="s">
        <v>23</v>
      </c>
      <c r="B2646" s="12" t="s">
        <v>2843</v>
      </c>
      <c r="C2646" s="13" t="s">
        <v>73</v>
      </c>
      <c r="D2646" s="13" t="s">
        <v>2844</v>
      </c>
      <c r="E2646" s="272" t="s">
        <v>34</v>
      </c>
      <c r="F2646" s="272"/>
      <c r="G2646" s="14" t="s">
        <v>20</v>
      </c>
      <c r="H2646" s="15">
        <v>1</v>
      </c>
      <c r="I2646" s="16">
        <v>123.43</v>
      </c>
      <c r="J2646" s="32">
        <v>123.43</v>
      </c>
    </row>
    <row r="2647" spans="1:10" ht="15">
      <c r="A2647" s="266"/>
      <c r="B2647" s="267"/>
      <c r="C2647" s="267"/>
      <c r="D2647" s="267"/>
      <c r="E2647" s="267"/>
      <c r="F2647" s="267" t="s">
        <v>1017</v>
      </c>
      <c r="G2647" s="267"/>
      <c r="H2647" s="267"/>
      <c r="I2647" s="267"/>
      <c r="J2647" s="53">
        <v>0</v>
      </c>
    </row>
    <row r="2648" spans="1:10" ht="15">
      <c r="A2648" s="266"/>
      <c r="B2648" s="267"/>
      <c r="C2648" s="267"/>
      <c r="D2648" s="267"/>
      <c r="E2648" s="267"/>
      <c r="F2648" s="267" t="s">
        <v>1018</v>
      </c>
      <c r="G2648" s="267"/>
      <c r="H2648" s="267"/>
      <c r="I2648" s="267"/>
      <c r="J2648" s="53">
        <v>1</v>
      </c>
    </row>
    <row r="2649" spans="1:10" ht="15">
      <c r="A2649" s="266"/>
      <c r="B2649" s="267"/>
      <c r="C2649" s="267"/>
      <c r="D2649" s="267"/>
      <c r="E2649" s="267"/>
      <c r="F2649" s="267" t="s">
        <v>1019</v>
      </c>
      <c r="G2649" s="267"/>
      <c r="H2649" s="267"/>
      <c r="I2649" s="267"/>
      <c r="J2649" s="53">
        <v>0</v>
      </c>
    </row>
    <row r="2650" spans="1:10" ht="15">
      <c r="A2650" s="29" t="s">
        <v>1020</v>
      </c>
      <c r="B2650" s="9" t="s">
        <v>31</v>
      </c>
      <c r="C2650" s="8" t="s">
        <v>83</v>
      </c>
      <c r="D2650" s="8" t="s">
        <v>1021</v>
      </c>
      <c r="E2650" s="9" t="s">
        <v>1022</v>
      </c>
      <c r="F2650" s="9" t="s">
        <v>1023</v>
      </c>
      <c r="G2650" s="9" t="s">
        <v>1024</v>
      </c>
      <c r="H2650" s="9"/>
      <c r="I2650" s="9"/>
      <c r="J2650" s="30" t="s">
        <v>1025</v>
      </c>
    </row>
    <row r="2651" spans="1:10" ht="42.75">
      <c r="A2651" s="33" t="s">
        <v>23</v>
      </c>
      <c r="B2651" s="17" t="s">
        <v>3355</v>
      </c>
      <c r="C2651" s="18" t="s">
        <v>73</v>
      </c>
      <c r="D2651" s="18" t="s">
        <v>3356</v>
      </c>
      <c r="E2651" s="20">
        <v>1</v>
      </c>
      <c r="F2651" s="19" t="s">
        <v>20</v>
      </c>
      <c r="G2651" s="275" t="s">
        <v>3357</v>
      </c>
      <c r="H2651" s="275"/>
      <c r="I2651" s="276"/>
      <c r="J2651" s="100" t="s">
        <v>3357</v>
      </c>
    </row>
    <row r="2652" spans="1:10" ht="42.75">
      <c r="A2652" s="33" t="s">
        <v>23</v>
      </c>
      <c r="B2652" s="17" t="s">
        <v>3358</v>
      </c>
      <c r="C2652" s="18" t="s">
        <v>73</v>
      </c>
      <c r="D2652" s="18" t="s">
        <v>3359</v>
      </c>
      <c r="E2652" s="20">
        <v>1</v>
      </c>
      <c r="F2652" s="19" t="s">
        <v>20</v>
      </c>
      <c r="G2652" s="275" t="s">
        <v>3360</v>
      </c>
      <c r="H2652" s="275"/>
      <c r="I2652" s="276"/>
      <c r="J2652" s="100" t="s">
        <v>3360</v>
      </c>
    </row>
    <row r="2653" spans="1:10" ht="57">
      <c r="A2653" s="33" t="s">
        <v>23</v>
      </c>
      <c r="B2653" s="17" t="s">
        <v>3361</v>
      </c>
      <c r="C2653" s="18" t="s">
        <v>73</v>
      </c>
      <c r="D2653" s="18" t="s">
        <v>3362</v>
      </c>
      <c r="E2653" s="20">
        <v>1</v>
      </c>
      <c r="F2653" s="19" t="s">
        <v>20</v>
      </c>
      <c r="G2653" s="275" t="s">
        <v>3363</v>
      </c>
      <c r="H2653" s="275"/>
      <c r="I2653" s="276"/>
      <c r="J2653" s="100" t="s">
        <v>3363</v>
      </c>
    </row>
    <row r="2654" spans="1:10" ht="15">
      <c r="A2654" s="266"/>
      <c r="B2654" s="267"/>
      <c r="C2654" s="267"/>
      <c r="D2654" s="267"/>
      <c r="E2654" s="267"/>
      <c r="F2654" s="267" t="s">
        <v>1059</v>
      </c>
      <c r="G2654" s="267"/>
      <c r="H2654" s="267"/>
      <c r="I2654" s="267"/>
      <c r="J2654" s="53">
        <v>123.43</v>
      </c>
    </row>
    <row r="2655" spans="1:10">
      <c r="A2655" s="35"/>
      <c r="B2655" s="166"/>
      <c r="C2655" s="166"/>
      <c r="D2655" s="166"/>
      <c r="E2655" s="166" t="s">
        <v>90</v>
      </c>
      <c r="F2655" s="167">
        <v>64.78</v>
      </c>
      <c r="G2655" s="166" t="s">
        <v>91</v>
      </c>
      <c r="H2655" s="167">
        <v>0</v>
      </c>
      <c r="I2655" s="166" t="s">
        <v>92</v>
      </c>
      <c r="J2655" s="36">
        <v>64.782468120960004</v>
      </c>
    </row>
    <row r="2656" spans="1:10" ht="17.25" customHeight="1">
      <c r="A2656" s="35"/>
      <c r="B2656" s="166"/>
      <c r="C2656" s="166"/>
      <c r="D2656" s="166"/>
      <c r="E2656" s="166" t="s">
        <v>93</v>
      </c>
      <c r="F2656" s="167">
        <v>27.73</v>
      </c>
      <c r="G2656" s="166"/>
      <c r="H2656" s="265" t="s">
        <v>94</v>
      </c>
      <c r="I2656" s="265"/>
      <c r="J2656" s="36">
        <v>151.16</v>
      </c>
    </row>
    <row r="2657" spans="1:10" ht="15.75" thickBot="1">
      <c r="A2657" s="111"/>
      <c r="B2657" s="168"/>
      <c r="C2657" s="168"/>
      <c r="D2657" s="168"/>
      <c r="E2657" s="168"/>
      <c r="F2657" s="168"/>
      <c r="G2657" s="168" t="s">
        <v>1253</v>
      </c>
      <c r="H2657" s="169" t="s">
        <v>2417</v>
      </c>
      <c r="I2657" s="168" t="s">
        <v>1255</v>
      </c>
      <c r="J2657" s="116">
        <v>4383.6400000000003</v>
      </c>
    </row>
    <row r="2658" spans="1:10" ht="15" thickTop="1">
      <c r="A2658" s="37"/>
      <c r="B2658" s="22"/>
      <c r="C2658" s="22"/>
      <c r="D2658" s="22"/>
      <c r="E2658" s="22"/>
      <c r="F2658" s="22"/>
      <c r="G2658" s="22"/>
      <c r="H2658" s="22"/>
      <c r="I2658" s="22"/>
      <c r="J2658" s="38"/>
    </row>
    <row r="2659" spans="1:10" ht="15">
      <c r="A2659" s="29" t="s">
        <v>2845</v>
      </c>
      <c r="B2659" s="9" t="s">
        <v>31</v>
      </c>
      <c r="C2659" s="8" t="s">
        <v>83</v>
      </c>
      <c r="D2659" s="8" t="s">
        <v>32</v>
      </c>
      <c r="E2659" s="271" t="s">
        <v>33</v>
      </c>
      <c r="F2659" s="271"/>
      <c r="G2659" s="10" t="s">
        <v>84</v>
      </c>
      <c r="H2659" s="9" t="s">
        <v>85</v>
      </c>
      <c r="I2659" s="9" t="s">
        <v>86</v>
      </c>
      <c r="J2659" s="30" t="s">
        <v>87</v>
      </c>
    </row>
    <row r="2660" spans="1:10" ht="42.75">
      <c r="A2660" s="31" t="s">
        <v>23</v>
      </c>
      <c r="B2660" s="12" t="s">
        <v>2846</v>
      </c>
      <c r="C2660" s="13" t="s">
        <v>73</v>
      </c>
      <c r="D2660" s="13" t="s">
        <v>2847</v>
      </c>
      <c r="E2660" s="272" t="s">
        <v>34</v>
      </c>
      <c r="F2660" s="272"/>
      <c r="G2660" s="14" t="s">
        <v>20</v>
      </c>
      <c r="H2660" s="15">
        <v>1</v>
      </c>
      <c r="I2660" s="16">
        <v>171.51</v>
      </c>
      <c r="J2660" s="32">
        <v>171.51</v>
      </c>
    </row>
    <row r="2661" spans="1:10" ht="15">
      <c r="A2661" s="266"/>
      <c r="B2661" s="267"/>
      <c r="C2661" s="267"/>
      <c r="D2661" s="267"/>
      <c r="E2661" s="267"/>
      <c r="F2661" s="267" t="s">
        <v>1017</v>
      </c>
      <c r="G2661" s="267"/>
      <c r="H2661" s="267"/>
      <c r="I2661" s="267"/>
      <c r="J2661" s="53">
        <v>0</v>
      </c>
    </row>
    <row r="2662" spans="1:10" ht="15">
      <c r="A2662" s="266"/>
      <c r="B2662" s="267"/>
      <c r="C2662" s="267"/>
      <c r="D2662" s="267"/>
      <c r="E2662" s="267"/>
      <c r="F2662" s="267" t="s">
        <v>1018</v>
      </c>
      <c r="G2662" s="267"/>
      <c r="H2662" s="267"/>
      <c r="I2662" s="267"/>
      <c r="J2662" s="53">
        <v>1</v>
      </c>
    </row>
    <row r="2663" spans="1:10" ht="15">
      <c r="A2663" s="266"/>
      <c r="B2663" s="267"/>
      <c r="C2663" s="267"/>
      <c r="D2663" s="267"/>
      <c r="E2663" s="267"/>
      <c r="F2663" s="267" t="s">
        <v>1019</v>
      </c>
      <c r="G2663" s="267"/>
      <c r="H2663" s="267"/>
      <c r="I2663" s="267"/>
      <c r="J2663" s="53">
        <v>0</v>
      </c>
    </row>
    <row r="2664" spans="1:10" ht="15">
      <c r="A2664" s="29" t="s">
        <v>1020</v>
      </c>
      <c r="B2664" s="9" t="s">
        <v>31</v>
      </c>
      <c r="C2664" s="8" t="s">
        <v>83</v>
      </c>
      <c r="D2664" s="8" t="s">
        <v>1021</v>
      </c>
      <c r="E2664" s="9" t="s">
        <v>1022</v>
      </c>
      <c r="F2664" s="9" t="s">
        <v>1023</v>
      </c>
      <c r="G2664" s="9" t="s">
        <v>1024</v>
      </c>
      <c r="H2664" s="9"/>
      <c r="I2664" s="9"/>
      <c r="J2664" s="30" t="s">
        <v>1025</v>
      </c>
    </row>
    <row r="2665" spans="1:10" ht="17.25" customHeight="1">
      <c r="A2665" s="33" t="s">
        <v>23</v>
      </c>
      <c r="B2665" s="17" t="s">
        <v>3358</v>
      </c>
      <c r="C2665" s="18" t="s">
        <v>73</v>
      </c>
      <c r="D2665" s="18" t="s">
        <v>3359</v>
      </c>
      <c r="E2665" s="20">
        <v>2</v>
      </c>
      <c r="F2665" s="19" t="s">
        <v>20</v>
      </c>
      <c r="G2665" s="275" t="s">
        <v>3360</v>
      </c>
      <c r="H2665" s="275"/>
      <c r="I2665" s="276"/>
      <c r="J2665" s="100" t="s">
        <v>3364</v>
      </c>
    </row>
    <row r="2666" spans="1:10" ht="17.25" customHeight="1">
      <c r="A2666" s="33" t="s">
        <v>23</v>
      </c>
      <c r="B2666" s="17" t="s">
        <v>2849</v>
      </c>
      <c r="C2666" s="18" t="s">
        <v>73</v>
      </c>
      <c r="D2666" s="18" t="s">
        <v>2850</v>
      </c>
      <c r="E2666" s="20">
        <v>1</v>
      </c>
      <c r="F2666" s="19" t="s">
        <v>20</v>
      </c>
      <c r="G2666" s="275" t="s">
        <v>3365</v>
      </c>
      <c r="H2666" s="275"/>
      <c r="I2666" s="276"/>
      <c r="J2666" s="100" t="s">
        <v>3365</v>
      </c>
    </row>
    <row r="2667" spans="1:10" ht="17.25" customHeight="1">
      <c r="A2667" s="33" t="s">
        <v>23</v>
      </c>
      <c r="B2667" s="17" t="s">
        <v>3355</v>
      </c>
      <c r="C2667" s="18" t="s">
        <v>73</v>
      </c>
      <c r="D2667" s="18" t="s">
        <v>3356</v>
      </c>
      <c r="E2667" s="20">
        <v>2</v>
      </c>
      <c r="F2667" s="19" t="s">
        <v>20</v>
      </c>
      <c r="G2667" s="275" t="s">
        <v>3357</v>
      </c>
      <c r="H2667" s="275"/>
      <c r="I2667" s="276"/>
      <c r="J2667" s="100" t="s">
        <v>3366</v>
      </c>
    </row>
    <row r="2668" spans="1:10" ht="15">
      <c r="A2668" s="266"/>
      <c r="B2668" s="267"/>
      <c r="C2668" s="267"/>
      <c r="D2668" s="267"/>
      <c r="E2668" s="267"/>
      <c r="F2668" s="267" t="s">
        <v>1059</v>
      </c>
      <c r="G2668" s="267"/>
      <c r="H2668" s="267"/>
      <c r="I2668" s="267"/>
      <c r="J2668" s="53">
        <v>171.51</v>
      </c>
    </row>
    <row r="2669" spans="1:10">
      <c r="A2669" s="35"/>
      <c r="B2669" s="166"/>
      <c r="C2669" s="166"/>
      <c r="D2669" s="166"/>
      <c r="E2669" s="166" t="s">
        <v>90</v>
      </c>
      <c r="F2669" s="167">
        <v>87.07</v>
      </c>
      <c r="G2669" s="166" t="s">
        <v>91</v>
      </c>
      <c r="H2669" s="167">
        <v>0</v>
      </c>
      <c r="I2669" s="166" t="s">
        <v>92</v>
      </c>
      <c r="J2669" s="36">
        <v>87.071963363280005</v>
      </c>
    </row>
    <row r="2670" spans="1:10">
      <c r="A2670" s="35"/>
      <c r="B2670" s="166"/>
      <c r="C2670" s="166"/>
      <c r="D2670" s="166"/>
      <c r="E2670" s="166" t="s">
        <v>93</v>
      </c>
      <c r="F2670" s="167">
        <v>38.54</v>
      </c>
      <c r="G2670" s="166"/>
      <c r="H2670" s="265" t="s">
        <v>94</v>
      </c>
      <c r="I2670" s="265"/>
      <c r="J2670" s="36">
        <v>210.05</v>
      </c>
    </row>
    <row r="2671" spans="1:10" ht="15.75" thickBot="1">
      <c r="A2671" s="111"/>
      <c r="B2671" s="168"/>
      <c r="C2671" s="168"/>
      <c r="D2671" s="168"/>
      <c r="E2671" s="168"/>
      <c r="F2671" s="168"/>
      <c r="G2671" s="168" t="s">
        <v>1253</v>
      </c>
      <c r="H2671" s="169" t="s">
        <v>3367</v>
      </c>
      <c r="I2671" s="168" t="s">
        <v>1255</v>
      </c>
      <c r="J2671" s="116">
        <v>9872.35</v>
      </c>
    </row>
    <row r="2672" spans="1:10" ht="15" thickTop="1">
      <c r="A2672" s="37"/>
      <c r="B2672" s="22"/>
      <c r="C2672" s="22"/>
      <c r="D2672" s="22"/>
      <c r="E2672" s="22"/>
      <c r="F2672" s="22"/>
      <c r="G2672" s="22"/>
      <c r="H2672" s="22"/>
      <c r="I2672" s="22"/>
      <c r="J2672" s="38"/>
    </row>
    <row r="2673" spans="1:10" ht="15">
      <c r="A2673" s="29" t="s">
        <v>2848</v>
      </c>
      <c r="B2673" s="9" t="s">
        <v>31</v>
      </c>
      <c r="C2673" s="8" t="s">
        <v>83</v>
      </c>
      <c r="D2673" s="8" t="s">
        <v>32</v>
      </c>
      <c r="E2673" s="271" t="s">
        <v>33</v>
      </c>
      <c r="F2673" s="271"/>
      <c r="G2673" s="10" t="s">
        <v>84</v>
      </c>
      <c r="H2673" s="9" t="s">
        <v>85</v>
      </c>
      <c r="I2673" s="9" t="s">
        <v>86</v>
      </c>
      <c r="J2673" s="30" t="s">
        <v>87</v>
      </c>
    </row>
    <row r="2674" spans="1:10" ht="57">
      <c r="A2674" s="31" t="s">
        <v>23</v>
      </c>
      <c r="B2674" s="12" t="s">
        <v>2849</v>
      </c>
      <c r="C2674" s="13" t="s">
        <v>73</v>
      </c>
      <c r="D2674" s="13" t="s">
        <v>2850</v>
      </c>
      <c r="E2674" s="272" t="s">
        <v>34</v>
      </c>
      <c r="F2674" s="272"/>
      <c r="G2674" s="14" t="s">
        <v>20</v>
      </c>
      <c r="H2674" s="15">
        <v>1</v>
      </c>
      <c r="I2674" s="16">
        <v>91.29</v>
      </c>
      <c r="J2674" s="32">
        <v>91.29</v>
      </c>
    </row>
    <row r="2675" spans="1:10" ht="15">
      <c r="A2675" s="266"/>
      <c r="B2675" s="267"/>
      <c r="C2675" s="267"/>
      <c r="D2675" s="267"/>
      <c r="E2675" s="267"/>
      <c r="F2675" s="267" t="s">
        <v>1017</v>
      </c>
      <c r="G2675" s="267"/>
      <c r="H2675" s="267"/>
      <c r="I2675" s="267"/>
      <c r="J2675" s="53">
        <v>0</v>
      </c>
    </row>
    <row r="2676" spans="1:10" ht="15">
      <c r="A2676" s="266"/>
      <c r="B2676" s="267"/>
      <c r="C2676" s="267"/>
      <c r="D2676" s="267"/>
      <c r="E2676" s="267"/>
      <c r="F2676" s="267" t="s">
        <v>1018</v>
      </c>
      <c r="G2676" s="267"/>
      <c r="H2676" s="267"/>
      <c r="I2676" s="267"/>
      <c r="J2676" s="53">
        <v>1</v>
      </c>
    </row>
    <row r="2677" spans="1:10" ht="15">
      <c r="A2677" s="266"/>
      <c r="B2677" s="267"/>
      <c r="C2677" s="267"/>
      <c r="D2677" s="267"/>
      <c r="E2677" s="267"/>
      <c r="F2677" s="267" t="s">
        <v>1019</v>
      </c>
      <c r="G2677" s="267"/>
      <c r="H2677" s="267"/>
      <c r="I2677" s="267"/>
      <c r="J2677" s="53">
        <v>0</v>
      </c>
    </row>
    <row r="2678" spans="1:10" ht="15">
      <c r="A2678" s="29" t="s">
        <v>1274</v>
      </c>
      <c r="B2678" s="9" t="s">
        <v>31</v>
      </c>
      <c r="C2678" s="8" t="s">
        <v>83</v>
      </c>
      <c r="D2678" s="8" t="s">
        <v>1275</v>
      </c>
      <c r="E2678" s="9" t="s">
        <v>1022</v>
      </c>
      <c r="F2678" s="9" t="s">
        <v>1023</v>
      </c>
      <c r="G2678" s="9" t="s">
        <v>1024</v>
      </c>
      <c r="H2678" s="9"/>
      <c r="I2678" s="9"/>
      <c r="J2678" s="30" t="s">
        <v>1025</v>
      </c>
    </row>
    <row r="2679" spans="1:10" ht="71.25">
      <c r="A2679" s="39" t="s">
        <v>96</v>
      </c>
      <c r="B2679" s="23" t="s">
        <v>3368</v>
      </c>
      <c r="C2679" s="24" t="s">
        <v>73</v>
      </c>
      <c r="D2679" s="24" t="s">
        <v>3369</v>
      </c>
      <c r="E2679" s="26">
        <v>1</v>
      </c>
      <c r="F2679" s="25" t="s">
        <v>20</v>
      </c>
      <c r="G2679" s="273" t="s">
        <v>2608</v>
      </c>
      <c r="H2679" s="273"/>
      <c r="I2679" s="274"/>
      <c r="J2679" s="118" t="s">
        <v>2608</v>
      </c>
    </row>
    <row r="2680" spans="1:10" ht="15">
      <c r="A2680" s="266"/>
      <c r="B2680" s="267"/>
      <c r="C2680" s="267"/>
      <c r="D2680" s="267"/>
      <c r="E2680" s="267"/>
      <c r="F2680" s="267" t="s">
        <v>1279</v>
      </c>
      <c r="G2680" s="267"/>
      <c r="H2680" s="267"/>
      <c r="I2680" s="267"/>
      <c r="J2680" s="53">
        <v>26.8</v>
      </c>
    </row>
    <row r="2681" spans="1:10" ht="17.25" customHeight="1">
      <c r="A2681" s="29" t="s">
        <v>1020</v>
      </c>
      <c r="B2681" s="9" t="s">
        <v>31</v>
      </c>
      <c r="C2681" s="8" t="s">
        <v>83</v>
      </c>
      <c r="D2681" s="8" t="s">
        <v>1021</v>
      </c>
      <c r="E2681" s="9" t="s">
        <v>1022</v>
      </c>
      <c r="F2681" s="9" t="s">
        <v>1023</v>
      </c>
      <c r="G2681" s="9" t="s">
        <v>1024</v>
      </c>
      <c r="H2681" s="9"/>
      <c r="I2681" s="9"/>
      <c r="J2681" s="30" t="s">
        <v>1025</v>
      </c>
    </row>
    <row r="2682" spans="1:10" ht="17.25" customHeight="1">
      <c r="A2682" s="33" t="s">
        <v>23</v>
      </c>
      <c r="B2682" s="17" t="s">
        <v>1326</v>
      </c>
      <c r="C2682" s="18" t="s">
        <v>73</v>
      </c>
      <c r="D2682" s="18" t="s">
        <v>1327</v>
      </c>
      <c r="E2682" s="20">
        <v>1.1282051</v>
      </c>
      <c r="F2682" s="19" t="s">
        <v>1282</v>
      </c>
      <c r="G2682" s="275" t="s">
        <v>1328</v>
      </c>
      <c r="H2682" s="275"/>
      <c r="I2682" s="276"/>
      <c r="J2682" s="100" t="s">
        <v>3370</v>
      </c>
    </row>
    <row r="2683" spans="1:10" ht="17.25" customHeight="1">
      <c r="A2683" s="33" t="s">
        <v>23</v>
      </c>
      <c r="B2683" s="17" t="s">
        <v>1308</v>
      </c>
      <c r="C2683" s="18" t="s">
        <v>73</v>
      </c>
      <c r="D2683" s="18" t="s">
        <v>1309</v>
      </c>
      <c r="E2683" s="20">
        <v>1.1282051</v>
      </c>
      <c r="F2683" s="19" t="s">
        <v>1282</v>
      </c>
      <c r="G2683" s="275" t="s">
        <v>1310</v>
      </c>
      <c r="H2683" s="275"/>
      <c r="I2683" s="276"/>
      <c r="J2683" s="100" t="s">
        <v>2489</v>
      </c>
    </row>
    <row r="2684" spans="1:10" ht="15">
      <c r="A2684" s="266"/>
      <c r="B2684" s="267"/>
      <c r="C2684" s="267"/>
      <c r="D2684" s="267"/>
      <c r="E2684" s="267"/>
      <c r="F2684" s="267" t="s">
        <v>1059</v>
      </c>
      <c r="G2684" s="267"/>
      <c r="H2684" s="267"/>
      <c r="I2684" s="267"/>
      <c r="J2684" s="53">
        <v>64.488200000000006</v>
      </c>
    </row>
    <row r="2685" spans="1:10">
      <c r="A2685" s="35"/>
      <c r="B2685" s="166"/>
      <c r="C2685" s="166"/>
      <c r="D2685" s="166"/>
      <c r="E2685" s="166" t="s">
        <v>90</v>
      </c>
      <c r="F2685" s="167">
        <v>91.29</v>
      </c>
      <c r="G2685" s="166" t="s">
        <v>91</v>
      </c>
      <c r="H2685" s="167">
        <v>-41.71</v>
      </c>
      <c r="I2685" s="166" t="s">
        <v>92</v>
      </c>
      <c r="J2685" s="36">
        <v>49.575137222160002</v>
      </c>
    </row>
    <row r="2686" spans="1:10">
      <c r="A2686" s="35"/>
      <c r="B2686" s="166"/>
      <c r="C2686" s="166"/>
      <c r="D2686" s="166"/>
      <c r="E2686" s="166" t="s">
        <v>93</v>
      </c>
      <c r="F2686" s="167">
        <v>20.51</v>
      </c>
      <c r="G2686" s="166"/>
      <c r="H2686" s="265" t="s">
        <v>94</v>
      </c>
      <c r="I2686" s="265"/>
      <c r="J2686" s="36">
        <v>111.8</v>
      </c>
    </row>
    <row r="2687" spans="1:10" ht="15.75" thickBot="1">
      <c r="A2687" s="111"/>
      <c r="B2687" s="168"/>
      <c r="C2687" s="168"/>
      <c r="D2687" s="168"/>
      <c r="E2687" s="168"/>
      <c r="F2687" s="168"/>
      <c r="G2687" s="168" t="s">
        <v>1253</v>
      </c>
      <c r="H2687" s="169" t="s">
        <v>3371</v>
      </c>
      <c r="I2687" s="168" t="s">
        <v>1255</v>
      </c>
      <c r="J2687" s="116">
        <v>33875.4</v>
      </c>
    </row>
    <row r="2688" spans="1:10" ht="15" thickTop="1">
      <c r="A2688" s="37"/>
      <c r="B2688" s="22"/>
      <c r="C2688" s="22"/>
      <c r="D2688" s="22"/>
      <c r="E2688" s="22"/>
      <c r="F2688" s="22"/>
      <c r="G2688" s="22"/>
      <c r="H2688" s="22"/>
      <c r="I2688" s="22"/>
      <c r="J2688" s="38"/>
    </row>
    <row r="2689" spans="1:10" ht="15">
      <c r="A2689" s="29" t="s">
        <v>2851</v>
      </c>
      <c r="B2689" s="9" t="s">
        <v>31</v>
      </c>
      <c r="C2689" s="8" t="s">
        <v>83</v>
      </c>
      <c r="D2689" s="8" t="s">
        <v>32</v>
      </c>
      <c r="E2689" s="271" t="s">
        <v>33</v>
      </c>
      <c r="F2689" s="271"/>
      <c r="G2689" s="10" t="s">
        <v>84</v>
      </c>
      <c r="H2689" s="9" t="s">
        <v>85</v>
      </c>
      <c r="I2689" s="9" t="s">
        <v>86</v>
      </c>
      <c r="J2689" s="30" t="s">
        <v>87</v>
      </c>
    </row>
    <row r="2690" spans="1:10">
      <c r="A2690" s="31" t="s">
        <v>23</v>
      </c>
      <c r="B2690" s="12" t="s">
        <v>2852</v>
      </c>
      <c r="C2690" s="13" t="s">
        <v>73</v>
      </c>
      <c r="D2690" s="13" t="s">
        <v>2853</v>
      </c>
      <c r="E2690" s="272" t="s">
        <v>34</v>
      </c>
      <c r="F2690" s="272"/>
      <c r="G2690" s="14" t="s">
        <v>20</v>
      </c>
      <c r="H2690" s="15">
        <v>1</v>
      </c>
      <c r="I2690" s="16">
        <v>166.91</v>
      </c>
      <c r="J2690" s="32">
        <v>166.91</v>
      </c>
    </row>
    <row r="2691" spans="1:10" ht="15">
      <c r="A2691" s="266"/>
      <c r="B2691" s="267"/>
      <c r="C2691" s="267"/>
      <c r="D2691" s="267"/>
      <c r="E2691" s="267"/>
      <c r="F2691" s="267" t="s">
        <v>1017</v>
      </c>
      <c r="G2691" s="267"/>
      <c r="H2691" s="267"/>
      <c r="I2691" s="267"/>
      <c r="J2691" s="53">
        <v>0</v>
      </c>
    </row>
    <row r="2692" spans="1:10" ht="15">
      <c r="A2692" s="266"/>
      <c r="B2692" s="267"/>
      <c r="C2692" s="267"/>
      <c r="D2692" s="267"/>
      <c r="E2692" s="267"/>
      <c r="F2692" s="267" t="s">
        <v>1018</v>
      </c>
      <c r="G2692" s="267"/>
      <c r="H2692" s="267"/>
      <c r="I2692" s="267"/>
      <c r="J2692" s="53">
        <v>1</v>
      </c>
    </row>
    <row r="2693" spans="1:10" ht="15">
      <c r="A2693" s="266"/>
      <c r="B2693" s="267"/>
      <c r="C2693" s="267"/>
      <c r="D2693" s="267"/>
      <c r="E2693" s="267"/>
      <c r="F2693" s="267" t="s">
        <v>1019</v>
      </c>
      <c r="G2693" s="267"/>
      <c r="H2693" s="267"/>
      <c r="I2693" s="267"/>
      <c r="J2693" s="53">
        <v>0</v>
      </c>
    </row>
    <row r="2694" spans="1:10" ht="15">
      <c r="A2694" s="29" t="s">
        <v>1274</v>
      </c>
      <c r="B2694" s="9" t="s">
        <v>31</v>
      </c>
      <c r="C2694" s="8" t="s">
        <v>83</v>
      </c>
      <c r="D2694" s="8" t="s">
        <v>1275</v>
      </c>
      <c r="E2694" s="9" t="s">
        <v>1022</v>
      </c>
      <c r="F2694" s="9" t="s">
        <v>1023</v>
      </c>
      <c r="G2694" s="9" t="s">
        <v>1024</v>
      </c>
      <c r="H2694" s="9"/>
      <c r="I2694" s="9"/>
      <c r="J2694" s="30" t="s">
        <v>1025</v>
      </c>
    </row>
    <row r="2695" spans="1:10" ht="28.5">
      <c r="A2695" s="39" t="s">
        <v>96</v>
      </c>
      <c r="B2695" s="23" t="s">
        <v>3372</v>
      </c>
      <c r="C2695" s="24" t="s">
        <v>73</v>
      </c>
      <c r="D2695" s="24" t="s">
        <v>3373</v>
      </c>
      <c r="E2695" s="26">
        <v>0.2</v>
      </c>
      <c r="F2695" s="25" t="s">
        <v>116</v>
      </c>
      <c r="G2695" s="273" t="s">
        <v>1885</v>
      </c>
      <c r="H2695" s="273"/>
      <c r="I2695" s="274"/>
      <c r="J2695" s="118" t="s">
        <v>1832</v>
      </c>
    </row>
    <row r="2696" spans="1:10" ht="17.25" customHeight="1">
      <c r="A2696" s="39" t="s">
        <v>96</v>
      </c>
      <c r="B2696" s="23" t="s">
        <v>3374</v>
      </c>
      <c r="C2696" s="24" t="s">
        <v>73</v>
      </c>
      <c r="D2696" s="24" t="s">
        <v>3375</v>
      </c>
      <c r="E2696" s="26">
        <v>1</v>
      </c>
      <c r="F2696" s="25" t="s">
        <v>20</v>
      </c>
      <c r="G2696" s="273" t="s">
        <v>3376</v>
      </c>
      <c r="H2696" s="273"/>
      <c r="I2696" s="274"/>
      <c r="J2696" s="118" t="s">
        <v>3376</v>
      </c>
    </row>
    <row r="2697" spans="1:10" ht="15">
      <c r="A2697" s="266"/>
      <c r="B2697" s="267"/>
      <c r="C2697" s="267"/>
      <c r="D2697" s="267"/>
      <c r="E2697" s="267"/>
      <c r="F2697" s="267" t="s">
        <v>1279</v>
      </c>
      <c r="G2697" s="267"/>
      <c r="H2697" s="267"/>
      <c r="I2697" s="267"/>
      <c r="J2697" s="53">
        <v>125.81</v>
      </c>
    </row>
    <row r="2698" spans="1:10" ht="15">
      <c r="A2698" s="29" t="s">
        <v>1020</v>
      </c>
      <c r="B2698" s="9" t="s">
        <v>31</v>
      </c>
      <c r="C2698" s="8" t="s">
        <v>83</v>
      </c>
      <c r="D2698" s="8" t="s">
        <v>1021</v>
      </c>
      <c r="E2698" s="9" t="s">
        <v>1022</v>
      </c>
      <c r="F2698" s="9" t="s">
        <v>1023</v>
      </c>
      <c r="G2698" s="9" t="s">
        <v>1024</v>
      </c>
      <c r="H2698" s="9"/>
      <c r="I2698" s="9"/>
      <c r="J2698" s="30" t="s">
        <v>1025</v>
      </c>
    </row>
    <row r="2699" spans="1:10">
      <c r="A2699" s="33" t="s">
        <v>23</v>
      </c>
      <c r="B2699" s="17" t="s">
        <v>1308</v>
      </c>
      <c r="C2699" s="18" t="s">
        <v>73</v>
      </c>
      <c r="D2699" s="18" t="s">
        <v>1309</v>
      </c>
      <c r="E2699" s="20">
        <v>0.71895419999999999</v>
      </c>
      <c r="F2699" s="19" t="s">
        <v>1282</v>
      </c>
      <c r="G2699" s="275" t="s">
        <v>1310</v>
      </c>
      <c r="H2699" s="275"/>
      <c r="I2699" s="276"/>
      <c r="J2699" s="100" t="s">
        <v>3377</v>
      </c>
    </row>
    <row r="2700" spans="1:10">
      <c r="A2700" s="33" t="s">
        <v>23</v>
      </c>
      <c r="B2700" s="17" t="s">
        <v>1326</v>
      </c>
      <c r="C2700" s="18" t="s">
        <v>73</v>
      </c>
      <c r="D2700" s="18" t="s">
        <v>1327</v>
      </c>
      <c r="E2700" s="20">
        <v>0.71895419999999999</v>
      </c>
      <c r="F2700" s="19" t="s">
        <v>1282</v>
      </c>
      <c r="G2700" s="275" t="s">
        <v>1328</v>
      </c>
      <c r="H2700" s="275"/>
      <c r="I2700" s="276"/>
      <c r="J2700" s="100" t="s">
        <v>3378</v>
      </c>
    </row>
    <row r="2701" spans="1:10" ht="15">
      <c r="A2701" s="266"/>
      <c r="B2701" s="267"/>
      <c r="C2701" s="267"/>
      <c r="D2701" s="267"/>
      <c r="E2701" s="267"/>
      <c r="F2701" s="267" t="s">
        <v>1059</v>
      </c>
      <c r="G2701" s="267"/>
      <c r="H2701" s="267"/>
      <c r="I2701" s="267"/>
      <c r="J2701" s="53">
        <v>41.095399999999998</v>
      </c>
    </row>
    <row r="2702" spans="1:10">
      <c r="A2702" s="35"/>
      <c r="B2702" s="166"/>
      <c r="C2702" s="166"/>
      <c r="D2702" s="166"/>
      <c r="E2702" s="166" t="s">
        <v>90</v>
      </c>
      <c r="F2702" s="167">
        <v>31.59</v>
      </c>
      <c r="G2702" s="166" t="s">
        <v>91</v>
      </c>
      <c r="H2702" s="167">
        <v>0</v>
      </c>
      <c r="I2702" s="166" t="s">
        <v>92</v>
      </c>
      <c r="J2702" s="36">
        <v>31.591997874720001</v>
      </c>
    </row>
    <row r="2703" spans="1:10">
      <c r="A2703" s="35"/>
      <c r="B2703" s="166"/>
      <c r="C2703" s="166"/>
      <c r="D2703" s="166"/>
      <c r="E2703" s="166" t="s">
        <v>93</v>
      </c>
      <c r="F2703" s="167">
        <v>37.5</v>
      </c>
      <c r="G2703" s="166"/>
      <c r="H2703" s="265" t="s">
        <v>94</v>
      </c>
      <c r="I2703" s="265"/>
      <c r="J2703" s="36">
        <v>204.41</v>
      </c>
    </row>
    <row r="2704" spans="1:10" ht="15.75" thickBot="1">
      <c r="A2704" s="111"/>
      <c r="B2704" s="168"/>
      <c r="C2704" s="168"/>
      <c r="D2704" s="168"/>
      <c r="E2704" s="168"/>
      <c r="F2704" s="168"/>
      <c r="G2704" s="168" t="s">
        <v>1253</v>
      </c>
      <c r="H2704" s="169" t="s">
        <v>1765</v>
      </c>
      <c r="I2704" s="168" t="s">
        <v>1255</v>
      </c>
      <c r="J2704" s="116">
        <v>1839.69</v>
      </c>
    </row>
    <row r="2705" spans="1:10" ht="15" thickTop="1">
      <c r="A2705" s="37"/>
      <c r="B2705" s="22"/>
      <c r="C2705" s="22"/>
      <c r="D2705" s="22"/>
      <c r="E2705" s="22"/>
      <c r="F2705" s="22"/>
      <c r="G2705" s="22"/>
      <c r="H2705" s="22"/>
      <c r="I2705" s="22"/>
      <c r="J2705" s="38"/>
    </row>
    <row r="2706" spans="1:10" ht="15">
      <c r="A2706" s="102" t="s">
        <v>425</v>
      </c>
      <c r="B2706" s="89"/>
      <c r="C2706" s="89"/>
      <c r="D2706" s="89" t="s">
        <v>680</v>
      </c>
      <c r="E2706" s="89"/>
      <c r="F2706" s="280"/>
      <c r="G2706" s="280"/>
      <c r="H2706" s="90"/>
      <c r="I2706" s="89"/>
      <c r="J2706" s="115">
        <v>96489.8</v>
      </c>
    </row>
    <row r="2707" spans="1:10" ht="17.25" customHeight="1">
      <c r="A2707" s="29" t="s">
        <v>426</v>
      </c>
      <c r="B2707" s="9" t="s">
        <v>31</v>
      </c>
      <c r="C2707" s="8" t="s">
        <v>83</v>
      </c>
      <c r="D2707" s="8" t="s">
        <v>32</v>
      </c>
      <c r="E2707" s="271" t="s">
        <v>33</v>
      </c>
      <c r="F2707" s="271"/>
      <c r="G2707" s="10" t="s">
        <v>84</v>
      </c>
      <c r="H2707" s="9" t="s">
        <v>85</v>
      </c>
      <c r="I2707" s="9" t="s">
        <v>86</v>
      </c>
      <c r="J2707" s="30" t="s">
        <v>87</v>
      </c>
    </row>
    <row r="2708" spans="1:10" ht="17.25" customHeight="1">
      <c r="A2708" s="31" t="s">
        <v>23</v>
      </c>
      <c r="B2708" s="12" t="s">
        <v>681</v>
      </c>
      <c r="C2708" s="13" t="s">
        <v>682</v>
      </c>
      <c r="D2708" s="13" t="s">
        <v>683</v>
      </c>
      <c r="E2708" s="272" t="s">
        <v>35</v>
      </c>
      <c r="F2708" s="272"/>
      <c r="G2708" s="14" t="s">
        <v>20</v>
      </c>
      <c r="H2708" s="15">
        <v>1</v>
      </c>
      <c r="I2708" s="16">
        <v>39393.24</v>
      </c>
      <c r="J2708" s="32">
        <v>39393.24</v>
      </c>
    </row>
    <row r="2709" spans="1:10" ht="17.25" customHeight="1">
      <c r="A2709" s="281" t="s">
        <v>1351</v>
      </c>
      <c r="B2709" s="278" t="s">
        <v>31</v>
      </c>
      <c r="C2709" s="271" t="s">
        <v>83</v>
      </c>
      <c r="D2709" s="271" t="s">
        <v>1352</v>
      </c>
      <c r="E2709" s="278" t="s">
        <v>1022</v>
      </c>
      <c r="F2709" s="283" t="s">
        <v>1353</v>
      </c>
      <c r="G2709" s="278"/>
      <c r="H2709" s="283" t="s">
        <v>1025</v>
      </c>
      <c r="I2709" s="278"/>
      <c r="J2709" s="279" t="s">
        <v>1354</v>
      </c>
    </row>
    <row r="2710" spans="1:10" ht="15">
      <c r="A2710" s="282"/>
      <c r="B2710" s="278"/>
      <c r="C2710" s="278"/>
      <c r="D2710" s="278"/>
      <c r="E2710" s="278"/>
      <c r="F2710" s="9" t="s">
        <v>1355</v>
      </c>
      <c r="G2710" s="9" t="s">
        <v>1356</v>
      </c>
      <c r="H2710" s="9" t="s">
        <v>1355</v>
      </c>
      <c r="I2710" s="9" t="s">
        <v>1356</v>
      </c>
      <c r="J2710" s="279"/>
    </row>
    <row r="2711" spans="1:10" ht="28.5">
      <c r="A2711" s="39" t="s">
        <v>96</v>
      </c>
      <c r="B2711" s="23" t="s">
        <v>1949</v>
      </c>
      <c r="C2711" s="24" t="s">
        <v>682</v>
      </c>
      <c r="D2711" s="24" t="s">
        <v>1950</v>
      </c>
      <c r="E2711" s="26">
        <v>1</v>
      </c>
      <c r="F2711" s="27">
        <v>1</v>
      </c>
      <c r="G2711" s="27">
        <v>0</v>
      </c>
      <c r="H2711" s="117">
        <v>397.66</v>
      </c>
      <c r="I2711" s="117">
        <v>122.86</v>
      </c>
      <c r="J2711" s="118">
        <v>397.66</v>
      </c>
    </row>
    <row r="2712" spans="1:10" ht="15">
      <c r="A2712" s="266"/>
      <c r="B2712" s="267"/>
      <c r="C2712" s="267"/>
      <c r="D2712" s="267"/>
      <c r="E2712" s="267"/>
      <c r="F2712" s="267" t="s">
        <v>1359</v>
      </c>
      <c r="G2712" s="267"/>
      <c r="H2712" s="267"/>
      <c r="I2712" s="267"/>
      <c r="J2712" s="53">
        <v>397.6644</v>
      </c>
    </row>
    <row r="2713" spans="1:10" ht="15">
      <c r="A2713" s="29" t="s">
        <v>1431</v>
      </c>
      <c r="B2713" s="9" t="s">
        <v>31</v>
      </c>
      <c r="C2713" s="8" t="s">
        <v>83</v>
      </c>
      <c r="D2713" s="8" t="s">
        <v>1403</v>
      </c>
      <c r="E2713" s="9" t="s">
        <v>1022</v>
      </c>
      <c r="F2713" s="278" t="s">
        <v>1025</v>
      </c>
      <c r="G2713" s="278"/>
      <c r="H2713" s="278"/>
      <c r="I2713" s="278"/>
      <c r="J2713" s="30" t="s">
        <v>1354</v>
      </c>
    </row>
    <row r="2714" spans="1:10">
      <c r="A2714" s="39" t="s">
        <v>96</v>
      </c>
      <c r="B2714" s="23" t="s">
        <v>1951</v>
      </c>
      <c r="C2714" s="24" t="s">
        <v>682</v>
      </c>
      <c r="D2714" s="24" t="s">
        <v>1952</v>
      </c>
      <c r="E2714" s="26">
        <v>2</v>
      </c>
      <c r="F2714" s="24"/>
      <c r="G2714" s="24"/>
      <c r="H2714" s="24"/>
      <c r="I2714" s="117" t="s">
        <v>3379</v>
      </c>
      <c r="J2714" s="118" t="s">
        <v>3380</v>
      </c>
    </row>
    <row r="2715" spans="1:10" ht="15">
      <c r="A2715" s="266"/>
      <c r="B2715" s="267"/>
      <c r="C2715" s="267"/>
      <c r="D2715" s="267"/>
      <c r="E2715" s="267"/>
      <c r="F2715" s="267" t="s">
        <v>1435</v>
      </c>
      <c r="G2715" s="267"/>
      <c r="H2715" s="267"/>
      <c r="I2715" s="267"/>
      <c r="J2715" s="119">
        <v>0</v>
      </c>
    </row>
    <row r="2716" spans="1:10" ht="15">
      <c r="A2716" s="266"/>
      <c r="B2716" s="267"/>
      <c r="C2716" s="267"/>
      <c r="D2716" s="267"/>
      <c r="E2716" s="267"/>
      <c r="F2716" s="267" t="s">
        <v>1436</v>
      </c>
      <c r="G2716" s="267"/>
      <c r="H2716" s="267"/>
      <c r="I2716" s="267"/>
      <c r="J2716" s="53">
        <v>47.43</v>
      </c>
    </row>
    <row r="2717" spans="1:10" ht="15">
      <c r="A2717" s="266"/>
      <c r="B2717" s="267"/>
      <c r="C2717" s="267"/>
      <c r="D2717" s="267"/>
      <c r="E2717" s="267"/>
      <c r="F2717" s="267" t="s">
        <v>1953</v>
      </c>
      <c r="G2717" s="267"/>
      <c r="H2717" s="267"/>
      <c r="I2717" s="267"/>
      <c r="J2717" s="53">
        <v>445.09440000000001</v>
      </c>
    </row>
    <row r="2718" spans="1:10" ht="15">
      <c r="A2718" s="266"/>
      <c r="B2718" s="267"/>
      <c r="C2718" s="267"/>
      <c r="D2718" s="267"/>
      <c r="E2718" s="267"/>
      <c r="F2718" s="267" t="s">
        <v>1954</v>
      </c>
      <c r="G2718" s="267"/>
      <c r="H2718" s="267"/>
      <c r="I2718" s="267"/>
      <c r="J2718" s="53">
        <v>0.56179999999999997</v>
      </c>
    </row>
    <row r="2719" spans="1:10" ht="15">
      <c r="A2719" s="266"/>
      <c r="B2719" s="267"/>
      <c r="C2719" s="267"/>
      <c r="D2719" s="267"/>
      <c r="E2719" s="267"/>
      <c r="F2719" s="267" t="s">
        <v>1955</v>
      </c>
      <c r="G2719" s="267"/>
      <c r="H2719" s="267"/>
      <c r="I2719" s="267"/>
      <c r="J2719" s="53">
        <v>792.26490000000001</v>
      </c>
    </row>
    <row r="2720" spans="1:10" ht="15">
      <c r="A2720" s="266"/>
      <c r="B2720" s="267"/>
      <c r="C2720" s="267"/>
      <c r="D2720" s="267"/>
      <c r="E2720" s="267"/>
      <c r="F2720" s="267" t="s">
        <v>1956</v>
      </c>
      <c r="G2720" s="267"/>
      <c r="H2720" s="267"/>
      <c r="I2720" s="267"/>
      <c r="J2720" s="53">
        <v>7.6840000000000002</v>
      </c>
    </row>
    <row r="2721" spans="1:10" ht="15">
      <c r="A2721" s="29" t="s">
        <v>1957</v>
      </c>
      <c r="B2721" s="9" t="s">
        <v>31</v>
      </c>
      <c r="C2721" s="8" t="s">
        <v>83</v>
      </c>
      <c r="D2721" s="8" t="s">
        <v>1958</v>
      </c>
      <c r="E2721" s="9" t="s">
        <v>1022</v>
      </c>
      <c r="F2721" s="9" t="s">
        <v>1023</v>
      </c>
      <c r="G2721" s="9" t="s">
        <v>1024</v>
      </c>
      <c r="H2721" s="9"/>
      <c r="I2721" s="9"/>
      <c r="J2721" s="30" t="s">
        <v>1025</v>
      </c>
    </row>
    <row r="2722" spans="1:10">
      <c r="A2722" s="39" t="s">
        <v>96</v>
      </c>
      <c r="B2722" s="23" t="s">
        <v>1959</v>
      </c>
      <c r="C2722" s="24" t="s">
        <v>682</v>
      </c>
      <c r="D2722" s="24" t="s">
        <v>1960</v>
      </c>
      <c r="E2722" s="26">
        <v>1</v>
      </c>
      <c r="F2722" s="25" t="s">
        <v>20</v>
      </c>
      <c r="G2722" s="273" t="s">
        <v>3381</v>
      </c>
      <c r="H2722" s="273"/>
      <c r="I2722" s="274"/>
      <c r="J2722" s="118" t="s">
        <v>3381</v>
      </c>
    </row>
    <row r="2723" spans="1:10" ht="15">
      <c r="A2723" s="266"/>
      <c r="B2723" s="267"/>
      <c r="C2723" s="267"/>
      <c r="D2723" s="267"/>
      <c r="E2723" s="267"/>
      <c r="F2723" s="267" t="s">
        <v>1961</v>
      </c>
      <c r="G2723" s="267"/>
      <c r="H2723" s="267"/>
      <c r="I2723" s="267"/>
      <c r="J2723" s="53">
        <v>34000</v>
      </c>
    </row>
    <row r="2724" spans="1:10" ht="15">
      <c r="A2724" s="29" t="s">
        <v>1962</v>
      </c>
      <c r="B2724" s="9" t="s">
        <v>31</v>
      </c>
      <c r="C2724" s="8" t="s">
        <v>83</v>
      </c>
      <c r="D2724" s="8" t="s">
        <v>1963</v>
      </c>
      <c r="E2724" s="9" t="s">
        <v>1022</v>
      </c>
      <c r="F2724" s="9" t="s">
        <v>1023</v>
      </c>
      <c r="G2724" s="9" t="s">
        <v>1024</v>
      </c>
      <c r="H2724" s="9"/>
      <c r="I2724" s="9"/>
      <c r="J2724" s="30" t="s">
        <v>1025</v>
      </c>
    </row>
    <row r="2725" spans="1:10">
      <c r="A2725" s="33" t="s">
        <v>23</v>
      </c>
      <c r="B2725" s="17" t="s">
        <v>1971</v>
      </c>
      <c r="C2725" s="18" t="s">
        <v>682</v>
      </c>
      <c r="D2725" s="18" t="s">
        <v>1972</v>
      </c>
      <c r="E2725" s="20">
        <v>3.0870000000000002</v>
      </c>
      <c r="F2725" s="19" t="s">
        <v>24</v>
      </c>
      <c r="G2725" s="275" t="s">
        <v>3382</v>
      </c>
      <c r="H2725" s="275"/>
      <c r="I2725" s="276"/>
      <c r="J2725" s="100" t="s">
        <v>3383</v>
      </c>
    </row>
    <row r="2726" spans="1:10" ht="28.5">
      <c r="A2726" s="33" t="s">
        <v>23</v>
      </c>
      <c r="B2726" s="17" t="s">
        <v>1969</v>
      </c>
      <c r="C2726" s="18" t="s">
        <v>682</v>
      </c>
      <c r="D2726" s="18" t="s">
        <v>1970</v>
      </c>
      <c r="E2726" s="20">
        <v>2.6459999999999999</v>
      </c>
      <c r="F2726" s="19" t="s">
        <v>24</v>
      </c>
      <c r="G2726" s="275" t="s">
        <v>3384</v>
      </c>
      <c r="H2726" s="275"/>
      <c r="I2726" s="276"/>
      <c r="J2726" s="100" t="s">
        <v>3385</v>
      </c>
    </row>
    <row r="2727" spans="1:10" ht="17.25" customHeight="1">
      <c r="A2727" s="33" t="s">
        <v>23</v>
      </c>
      <c r="B2727" s="17" t="s">
        <v>1973</v>
      </c>
      <c r="C2727" s="18" t="s">
        <v>682</v>
      </c>
      <c r="D2727" s="18" t="s">
        <v>1974</v>
      </c>
      <c r="E2727" s="20">
        <v>0.441</v>
      </c>
      <c r="F2727" s="19" t="s">
        <v>24</v>
      </c>
      <c r="G2727" s="275" t="s">
        <v>3386</v>
      </c>
      <c r="H2727" s="275"/>
      <c r="I2727" s="276"/>
      <c r="J2727" s="100" t="s">
        <v>3387</v>
      </c>
    </row>
    <row r="2728" spans="1:10">
      <c r="A2728" s="33" t="s">
        <v>23</v>
      </c>
      <c r="B2728" s="17" t="s">
        <v>1967</v>
      </c>
      <c r="C2728" s="18" t="s">
        <v>682</v>
      </c>
      <c r="D2728" s="18" t="s">
        <v>1968</v>
      </c>
      <c r="E2728" s="20">
        <v>5.04</v>
      </c>
      <c r="F2728" s="19" t="s">
        <v>22</v>
      </c>
      <c r="G2728" s="275" t="s">
        <v>3388</v>
      </c>
      <c r="H2728" s="275"/>
      <c r="I2728" s="276"/>
      <c r="J2728" s="100" t="s">
        <v>3389</v>
      </c>
    </row>
    <row r="2729" spans="1:10">
      <c r="A2729" s="33" t="s">
        <v>23</v>
      </c>
      <c r="B2729" s="17" t="s">
        <v>1964</v>
      </c>
      <c r="C2729" s="18" t="s">
        <v>682</v>
      </c>
      <c r="D2729" s="18" t="s">
        <v>1965</v>
      </c>
      <c r="E2729" s="20">
        <v>190.512</v>
      </c>
      <c r="F2729" s="19" t="s">
        <v>561</v>
      </c>
      <c r="G2729" s="275" t="s">
        <v>3390</v>
      </c>
      <c r="H2729" s="275"/>
      <c r="I2729" s="276"/>
      <c r="J2729" s="100" t="s">
        <v>3391</v>
      </c>
    </row>
    <row r="2730" spans="1:10" ht="15">
      <c r="A2730" s="266"/>
      <c r="B2730" s="267"/>
      <c r="C2730" s="267"/>
      <c r="D2730" s="267"/>
      <c r="E2730" s="267"/>
      <c r="F2730" s="267" t="s">
        <v>1975</v>
      </c>
      <c r="G2730" s="267"/>
      <c r="H2730" s="267"/>
      <c r="I2730" s="267"/>
      <c r="J2730" s="53">
        <v>4593.2959000000001</v>
      </c>
    </row>
    <row r="2731" spans="1:10" ht="45">
      <c r="A2731" s="29" t="s">
        <v>1274</v>
      </c>
      <c r="B2731" s="9" t="s">
        <v>1976</v>
      </c>
      <c r="C2731" s="8" t="s">
        <v>83</v>
      </c>
      <c r="D2731" s="8" t="s">
        <v>32</v>
      </c>
      <c r="E2731" s="9" t="s">
        <v>1022</v>
      </c>
      <c r="F2731" s="278" t="s">
        <v>1977</v>
      </c>
      <c r="G2731" s="283"/>
      <c r="H2731" s="278"/>
      <c r="I2731" s="278"/>
      <c r="J2731" s="30" t="s">
        <v>1025</v>
      </c>
    </row>
    <row r="2732" spans="1:10" ht="15">
      <c r="A2732" s="112"/>
      <c r="B2732" s="10"/>
      <c r="C2732" s="10"/>
      <c r="D2732" s="10"/>
      <c r="E2732" s="10"/>
      <c r="F2732" s="10" t="s">
        <v>1978</v>
      </c>
      <c r="G2732" s="10" t="s">
        <v>1979</v>
      </c>
      <c r="H2732" s="10" t="s">
        <v>1980</v>
      </c>
      <c r="I2732" s="10" t="s">
        <v>1981</v>
      </c>
      <c r="J2732" s="113"/>
    </row>
    <row r="2733" spans="1:10" ht="15">
      <c r="A2733" s="266"/>
      <c r="B2733" s="267"/>
      <c r="C2733" s="267"/>
      <c r="D2733" s="267"/>
      <c r="E2733" s="267"/>
      <c r="F2733" s="267" t="s">
        <v>1982</v>
      </c>
      <c r="G2733" s="267"/>
      <c r="H2733" s="267"/>
      <c r="I2733" s="267"/>
      <c r="J2733" s="53">
        <v>0</v>
      </c>
    </row>
    <row r="2734" spans="1:10" ht="15">
      <c r="A2734" s="266"/>
      <c r="B2734" s="267"/>
      <c r="C2734" s="267"/>
      <c r="D2734" s="267"/>
      <c r="E2734" s="267"/>
      <c r="F2734" s="267" t="s">
        <v>1983</v>
      </c>
      <c r="G2734" s="267"/>
      <c r="H2734" s="267"/>
      <c r="I2734" s="267"/>
      <c r="J2734" s="53">
        <v>0</v>
      </c>
    </row>
    <row r="2735" spans="1:10">
      <c r="A2735" s="35"/>
      <c r="B2735" s="166"/>
      <c r="C2735" s="166"/>
      <c r="D2735" s="166"/>
      <c r="E2735" s="166" t="s">
        <v>90</v>
      </c>
      <c r="F2735" s="167">
        <v>39393.24</v>
      </c>
      <c r="G2735" s="166" t="s">
        <v>91</v>
      </c>
      <c r="H2735" s="167">
        <v>-37791.57</v>
      </c>
      <c r="I2735" s="166" t="s">
        <v>92</v>
      </c>
      <c r="J2735" s="36">
        <v>1601.668699861719</v>
      </c>
    </row>
    <row r="2736" spans="1:10">
      <c r="A2736" s="35"/>
      <c r="B2736" s="166"/>
      <c r="C2736" s="166"/>
      <c r="D2736" s="166"/>
      <c r="E2736" s="166" t="s">
        <v>93</v>
      </c>
      <c r="F2736" s="167">
        <v>8851.66</v>
      </c>
      <c r="G2736" s="166"/>
      <c r="H2736" s="265" t="s">
        <v>94</v>
      </c>
      <c r="I2736" s="265"/>
      <c r="J2736" s="36">
        <v>48244.9</v>
      </c>
    </row>
    <row r="2737" spans="1:10" ht="15.75" thickBot="1">
      <c r="A2737" s="111"/>
      <c r="B2737" s="168"/>
      <c r="C2737" s="168"/>
      <c r="D2737" s="168"/>
      <c r="E2737" s="168"/>
      <c r="F2737" s="168"/>
      <c r="G2737" s="168" t="s">
        <v>1253</v>
      </c>
      <c r="H2737" s="169" t="s">
        <v>1237</v>
      </c>
      <c r="I2737" s="168" t="s">
        <v>1255</v>
      </c>
      <c r="J2737" s="116">
        <v>96489.8</v>
      </c>
    </row>
    <row r="2738" spans="1:10" ht="15" thickTop="1">
      <c r="A2738" s="37"/>
      <c r="B2738" s="22"/>
      <c r="C2738" s="22"/>
      <c r="D2738" s="22"/>
      <c r="E2738" s="22"/>
      <c r="F2738" s="22"/>
      <c r="G2738" s="22"/>
      <c r="H2738" s="22"/>
      <c r="I2738" s="22"/>
      <c r="J2738" s="38"/>
    </row>
    <row r="2739" spans="1:10" ht="15">
      <c r="A2739" s="102" t="s">
        <v>427</v>
      </c>
      <c r="B2739" s="89"/>
      <c r="C2739" s="89"/>
      <c r="D2739" s="89" t="s">
        <v>419</v>
      </c>
      <c r="E2739" s="89"/>
      <c r="F2739" s="280"/>
      <c r="G2739" s="280"/>
      <c r="H2739" s="90"/>
      <c r="I2739" s="89"/>
      <c r="J2739" s="115">
        <v>221617.97</v>
      </c>
    </row>
    <row r="2740" spans="1:10" ht="15">
      <c r="A2740" s="29" t="s">
        <v>428</v>
      </c>
      <c r="B2740" s="9" t="s">
        <v>31</v>
      </c>
      <c r="C2740" s="8" t="s">
        <v>83</v>
      </c>
      <c r="D2740" s="8" t="s">
        <v>32</v>
      </c>
      <c r="E2740" s="271" t="s">
        <v>33</v>
      </c>
      <c r="F2740" s="271"/>
      <c r="G2740" s="10" t="s">
        <v>84</v>
      </c>
      <c r="H2740" s="9" t="s">
        <v>85</v>
      </c>
      <c r="I2740" s="9" t="s">
        <v>86</v>
      </c>
      <c r="J2740" s="30" t="s">
        <v>87</v>
      </c>
    </row>
    <row r="2741" spans="1:10" ht="42.75">
      <c r="A2741" s="31" t="s">
        <v>23</v>
      </c>
      <c r="B2741" s="12" t="s">
        <v>684</v>
      </c>
      <c r="C2741" s="13" t="s">
        <v>73</v>
      </c>
      <c r="D2741" s="13" t="s">
        <v>685</v>
      </c>
      <c r="E2741" s="272" t="s">
        <v>34</v>
      </c>
      <c r="F2741" s="272"/>
      <c r="G2741" s="14" t="s">
        <v>20</v>
      </c>
      <c r="H2741" s="15">
        <v>1</v>
      </c>
      <c r="I2741" s="16">
        <v>1264.0899999999999</v>
      </c>
      <c r="J2741" s="32">
        <v>1264.0899999999999</v>
      </c>
    </row>
    <row r="2742" spans="1:10" ht="15">
      <c r="A2742" s="266"/>
      <c r="B2742" s="267"/>
      <c r="C2742" s="267"/>
      <c r="D2742" s="267"/>
      <c r="E2742" s="267"/>
      <c r="F2742" s="267" t="s">
        <v>1017</v>
      </c>
      <c r="G2742" s="267"/>
      <c r="H2742" s="267"/>
      <c r="I2742" s="267"/>
      <c r="J2742" s="53">
        <v>0</v>
      </c>
    </row>
    <row r="2743" spans="1:10" ht="15">
      <c r="A2743" s="266"/>
      <c r="B2743" s="267"/>
      <c r="C2743" s="267"/>
      <c r="D2743" s="267"/>
      <c r="E2743" s="267"/>
      <c r="F2743" s="267" t="s">
        <v>1018</v>
      </c>
      <c r="G2743" s="267"/>
      <c r="H2743" s="267"/>
      <c r="I2743" s="267"/>
      <c r="J2743" s="53">
        <v>1</v>
      </c>
    </row>
    <row r="2744" spans="1:10" ht="15">
      <c r="A2744" s="266"/>
      <c r="B2744" s="267"/>
      <c r="C2744" s="267"/>
      <c r="D2744" s="267"/>
      <c r="E2744" s="267"/>
      <c r="F2744" s="267" t="s">
        <v>1019</v>
      </c>
      <c r="G2744" s="267"/>
      <c r="H2744" s="267"/>
      <c r="I2744" s="267"/>
      <c r="J2744" s="53">
        <v>0</v>
      </c>
    </row>
    <row r="2745" spans="1:10" ht="15">
      <c r="A2745" s="29" t="s">
        <v>1274</v>
      </c>
      <c r="B2745" s="9" t="s">
        <v>31</v>
      </c>
      <c r="C2745" s="8" t="s">
        <v>83</v>
      </c>
      <c r="D2745" s="8" t="s">
        <v>1275</v>
      </c>
      <c r="E2745" s="9" t="s">
        <v>1022</v>
      </c>
      <c r="F2745" s="9" t="s">
        <v>1023</v>
      </c>
      <c r="G2745" s="9" t="s">
        <v>1024</v>
      </c>
      <c r="H2745" s="9"/>
      <c r="I2745" s="9"/>
      <c r="J2745" s="30" t="s">
        <v>1025</v>
      </c>
    </row>
    <row r="2746" spans="1:10" ht="28.5">
      <c r="A2746" s="39" t="s">
        <v>96</v>
      </c>
      <c r="B2746" s="23" t="s">
        <v>1986</v>
      </c>
      <c r="C2746" s="24" t="s">
        <v>73</v>
      </c>
      <c r="D2746" s="24" t="s">
        <v>1987</v>
      </c>
      <c r="E2746" s="26">
        <v>1</v>
      </c>
      <c r="F2746" s="25" t="s">
        <v>20</v>
      </c>
      <c r="G2746" s="273" t="s">
        <v>1988</v>
      </c>
      <c r="H2746" s="273"/>
      <c r="I2746" s="274"/>
      <c r="J2746" s="118" t="s">
        <v>1988</v>
      </c>
    </row>
    <row r="2747" spans="1:10" ht="57">
      <c r="A2747" s="39" t="s">
        <v>96</v>
      </c>
      <c r="B2747" s="23" t="s">
        <v>1984</v>
      </c>
      <c r="C2747" s="24" t="s">
        <v>73</v>
      </c>
      <c r="D2747" s="24" t="s">
        <v>1985</v>
      </c>
      <c r="E2747" s="26">
        <v>1</v>
      </c>
      <c r="F2747" s="25" t="s">
        <v>20</v>
      </c>
      <c r="G2747" s="273" t="s">
        <v>3392</v>
      </c>
      <c r="H2747" s="273"/>
      <c r="I2747" s="274"/>
      <c r="J2747" s="118" t="s">
        <v>3392</v>
      </c>
    </row>
    <row r="2748" spans="1:10" ht="28.5">
      <c r="A2748" s="39" t="s">
        <v>96</v>
      </c>
      <c r="B2748" s="23" t="s">
        <v>1903</v>
      </c>
      <c r="C2748" s="24" t="s">
        <v>73</v>
      </c>
      <c r="D2748" s="24" t="s">
        <v>1904</v>
      </c>
      <c r="E2748" s="26">
        <v>0.75398220000000005</v>
      </c>
      <c r="F2748" s="25" t="s">
        <v>116</v>
      </c>
      <c r="G2748" s="273" t="s">
        <v>1373</v>
      </c>
      <c r="H2748" s="273"/>
      <c r="I2748" s="274"/>
      <c r="J2748" s="118" t="s">
        <v>1905</v>
      </c>
    </row>
    <row r="2749" spans="1:10" ht="15">
      <c r="A2749" s="266"/>
      <c r="B2749" s="267"/>
      <c r="C2749" s="267"/>
      <c r="D2749" s="267"/>
      <c r="E2749" s="267"/>
      <c r="F2749" s="267" t="s">
        <v>1279</v>
      </c>
      <c r="G2749" s="267"/>
      <c r="H2749" s="267"/>
      <c r="I2749" s="267"/>
      <c r="J2749" s="53">
        <v>1183.4504999999999</v>
      </c>
    </row>
    <row r="2750" spans="1:10" ht="15">
      <c r="A2750" s="29" t="s">
        <v>1020</v>
      </c>
      <c r="B2750" s="9" t="s">
        <v>31</v>
      </c>
      <c r="C2750" s="8" t="s">
        <v>83</v>
      </c>
      <c r="D2750" s="8" t="s">
        <v>1021</v>
      </c>
      <c r="E2750" s="9" t="s">
        <v>1022</v>
      </c>
      <c r="F2750" s="9" t="s">
        <v>1023</v>
      </c>
      <c r="G2750" s="9" t="s">
        <v>1024</v>
      </c>
      <c r="H2750" s="9"/>
      <c r="I2750" s="9"/>
      <c r="J2750" s="30" t="s">
        <v>1025</v>
      </c>
    </row>
    <row r="2751" spans="1:10" ht="28.5">
      <c r="A2751" s="33" t="s">
        <v>23</v>
      </c>
      <c r="B2751" s="17" t="s">
        <v>1280</v>
      </c>
      <c r="C2751" s="18" t="s">
        <v>73</v>
      </c>
      <c r="D2751" s="18" t="s">
        <v>1281</v>
      </c>
      <c r="E2751" s="20">
        <v>1.4666667</v>
      </c>
      <c r="F2751" s="19" t="s">
        <v>1282</v>
      </c>
      <c r="G2751" s="275" t="s">
        <v>1283</v>
      </c>
      <c r="H2751" s="275"/>
      <c r="I2751" s="276"/>
      <c r="J2751" s="100" t="s">
        <v>1989</v>
      </c>
    </row>
    <row r="2752" spans="1:10">
      <c r="A2752" s="33" t="s">
        <v>23</v>
      </c>
      <c r="B2752" s="17" t="s">
        <v>1287</v>
      </c>
      <c r="C2752" s="18" t="s">
        <v>73</v>
      </c>
      <c r="D2752" s="18" t="s">
        <v>1288</v>
      </c>
      <c r="E2752" s="20">
        <v>1.4666667</v>
      </c>
      <c r="F2752" s="19" t="s">
        <v>1282</v>
      </c>
      <c r="G2752" s="275" t="s">
        <v>1289</v>
      </c>
      <c r="H2752" s="275"/>
      <c r="I2752" s="276"/>
      <c r="J2752" s="100" t="s">
        <v>1990</v>
      </c>
    </row>
    <row r="2753" spans="1:10" ht="15">
      <c r="A2753" s="266"/>
      <c r="B2753" s="267"/>
      <c r="C2753" s="267"/>
      <c r="D2753" s="267"/>
      <c r="E2753" s="267"/>
      <c r="F2753" s="267" t="s">
        <v>1059</v>
      </c>
      <c r="G2753" s="267"/>
      <c r="H2753" s="267"/>
      <c r="I2753" s="267"/>
      <c r="J2753" s="53">
        <v>80.6374</v>
      </c>
    </row>
    <row r="2754" spans="1:10">
      <c r="A2754" s="35"/>
      <c r="B2754" s="166"/>
      <c r="C2754" s="166"/>
      <c r="D2754" s="166"/>
      <c r="E2754" s="166" t="s">
        <v>90</v>
      </c>
      <c r="F2754" s="167">
        <v>1264.0899999999999</v>
      </c>
      <c r="G2754" s="166" t="s">
        <v>91</v>
      </c>
      <c r="H2754" s="167">
        <v>-1200.8399999999999</v>
      </c>
      <c r="I2754" s="166" t="s">
        <v>92</v>
      </c>
      <c r="J2754" s="36">
        <v>63.24604143741</v>
      </c>
    </row>
    <row r="2755" spans="1:10" ht="17.25" customHeight="1">
      <c r="A2755" s="35"/>
      <c r="B2755" s="166"/>
      <c r="C2755" s="166"/>
      <c r="D2755" s="166"/>
      <c r="E2755" s="166" t="s">
        <v>93</v>
      </c>
      <c r="F2755" s="167">
        <v>284.04000000000002</v>
      </c>
      <c r="G2755" s="166"/>
      <c r="H2755" s="265" t="s">
        <v>94</v>
      </c>
      <c r="I2755" s="265"/>
      <c r="J2755" s="36">
        <v>1548.13</v>
      </c>
    </row>
    <row r="2756" spans="1:10" ht="17.25" customHeight="1" thickBot="1">
      <c r="A2756" s="111"/>
      <c r="B2756" s="168"/>
      <c r="C2756" s="168"/>
      <c r="D2756" s="168"/>
      <c r="E2756" s="168"/>
      <c r="F2756" s="168"/>
      <c r="G2756" s="168" t="s">
        <v>1253</v>
      </c>
      <c r="H2756" s="169" t="s">
        <v>1991</v>
      </c>
      <c r="I2756" s="168" t="s">
        <v>1255</v>
      </c>
      <c r="J2756" s="116">
        <v>17029.43</v>
      </c>
    </row>
    <row r="2757" spans="1:10" ht="17.25" customHeight="1" thickTop="1">
      <c r="A2757" s="37"/>
      <c r="B2757" s="22"/>
      <c r="C2757" s="22"/>
      <c r="D2757" s="22"/>
      <c r="E2757" s="22"/>
      <c r="F2757" s="22"/>
      <c r="G2757" s="22"/>
      <c r="H2757" s="22"/>
      <c r="I2757" s="22"/>
      <c r="J2757" s="38"/>
    </row>
    <row r="2758" spans="1:10" ht="15">
      <c r="A2758" s="29" t="s">
        <v>744</v>
      </c>
      <c r="B2758" s="9" t="s">
        <v>31</v>
      </c>
      <c r="C2758" s="8" t="s">
        <v>83</v>
      </c>
      <c r="D2758" s="8" t="s">
        <v>32</v>
      </c>
      <c r="E2758" s="271" t="s">
        <v>33</v>
      </c>
      <c r="F2758" s="271"/>
      <c r="G2758" s="10" t="s">
        <v>84</v>
      </c>
      <c r="H2758" s="9" t="s">
        <v>85</v>
      </c>
      <c r="I2758" s="9" t="s">
        <v>86</v>
      </c>
      <c r="J2758" s="30" t="s">
        <v>87</v>
      </c>
    </row>
    <row r="2759" spans="1:10" ht="28.5">
      <c r="A2759" s="31" t="s">
        <v>23</v>
      </c>
      <c r="B2759" s="12" t="s">
        <v>686</v>
      </c>
      <c r="C2759" s="13" t="s">
        <v>73</v>
      </c>
      <c r="D2759" s="13" t="s">
        <v>687</v>
      </c>
      <c r="E2759" s="272" t="s">
        <v>34</v>
      </c>
      <c r="F2759" s="272"/>
      <c r="G2759" s="14" t="s">
        <v>20</v>
      </c>
      <c r="H2759" s="15">
        <v>1</v>
      </c>
      <c r="I2759" s="16">
        <v>285.23</v>
      </c>
      <c r="J2759" s="32">
        <v>285.23</v>
      </c>
    </row>
    <row r="2760" spans="1:10" ht="15">
      <c r="A2760" s="266"/>
      <c r="B2760" s="267"/>
      <c r="C2760" s="267"/>
      <c r="D2760" s="267"/>
      <c r="E2760" s="267"/>
      <c r="F2760" s="267" t="s">
        <v>1017</v>
      </c>
      <c r="G2760" s="267"/>
      <c r="H2760" s="267"/>
      <c r="I2760" s="267"/>
      <c r="J2760" s="53">
        <v>0</v>
      </c>
    </row>
    <row r="2761" spans="1:10" ht="15">
      <c r="A2761" s="266"/>
      <c r="B2761" s="267"/>
      <c r="C2761" s="267"/>
      <c r="D2761" s="267"/>
      <c r="E2761" s="267"/>
      <c r="F2761" s="267" t="s">
        <v>1018</v>
      </c>
      <c r="G2761" s="267"/>
      <c r="H2761" s="267"/>
      <c r="I2761" s="267"/>
      <c r="J2761" s="53">
        <v>1</v>
      </c>
    </row>
    <row r="2762" spans="1:10" ht="15">
      <c r="A2762" s="266"/>
      <c r="B2762" s="267"/>
      <c r="C2762" s="267"/>
      <c r="D2762" s="267"/>
      <c r="E2762" s="267"/>
      <c r="F2762" s="267" t="s">
        <v>1019</v>
      </c>
      <c r="G2762" s="267"/>
      <c r="H2762" s="267"/>
      <c r="I2762" s="267"/>
      <c r="J2762" s="53">
        <v>0</v>
      </c>
    </row>
    <row r="2763" spans="1:10" ht="15">
      <c r="A2763" s="29" t="s">
        <v>1274</v>
      </c>
      <c r="B2763" s="9" t="s">
        <v>31</v>
      </c>
      <c r="C2763" s="8" t="s">
        <v>83</v>
      </c>
      <c r="D2763" s="8" t="s">
        <v>1275</v>
      </c>
      <c r="E2763" s="9" t="s">
        <v>1022</v>
      </c>
      <c r="F2763" s="9" t="s">
        <v>1023</v>
      </c>
      <c r="G2763" s="9" t="s">
        <v>1024</v>
      </c>
      <c r="H2763" s="9"/>
      <c r="I2763" s="9"/>
      <c r="J2763" s="30" t="s">
        <v>1025</v>
      </c>
    </row>
    <row r="2764" spans="1:10" ht="28.5">
      <c r="A2764" s="39" t="s">
        <v>96</v>
      </c>
      <c r="B2764" s="23" t="s">
        <v>1903</v>
      </c>
      <c r="C2764" s="24" t="s">
        <v>73</v>
      </c>
      <c r="D2764" s="24" t="s">
        <v>1904</v>
      </c>
      <c r="E2764" s="26">
        <v>0.39898230000000001</v>
      </c>
      <c r="F2764" s="25" t="s">
        <v>116</v>
      </c>
      <c r="G2764" s="273" t="s">
        <v>1373</v>
      </c>
      <c r="H2764" s="273"/>
      <c r="I2764" s="274"/>
      <c r="J2764" s="118" t="s">
        <v>1835</v>
      </c>
    </row>
    <row r="2765" spans="1:10" ht="28.5">
      <c r="A2765" s="39" t="s">
        <v>96</v>
      </c>
      <c r="B2765" s="23" t="s">
        <v>1993</v>
      </c>
      <c r="C2765" s="24" t="s">
        <v>73</v>
      </c>
      <c r="D2765" s="24" t="s">
        <v>1994</v>
      </c>
      <c r="E2765" s="26">
        <v>1</v>
      </c>
      <c r="F2765" s="25" t="s">
        <v>20</v>
      </c>
      <c r="G2765" s="273" t="s">
        <v>1995</v>
      </c>
      <c r="H2765" s="273"/>
      <c r="I2765" s="274"/>
      <c r="J2765" s="118" t="s">
        <v>1995</v>
      </c>
    </row>
    <row r="2766" spans="1:10" ht="15">
      <c r="A2766" s="266"/>
      <c r="B2766" s="267"/>
      <c r="C2766" s="267"/>
      <c r="D2766" s="267"/>
      <c r="E2766" s="267"/>
      <c r="F2766" s="267" t="s">
        <v>1279</v>
      </c>
      <c r="G2766" s="267"/>
      <c r="H2766" s="267"/>
      <c r="I2766" s="267"/>
      <c r="J2766" s="53">
        <v>258.34789999999998</v>
      </c>
    </row>
    <row r="2767" spans="1:10" ht="15">
      <c r="A2767" s="29" t="s">
        <v>1020</v>
      </c>
      <c r="B2767" s="9" t="s">
        <v>31</v>
      </c>
      <c r="C2767" s="8" t="s">
        <v>83</v>
      </c>
      <c r="D2767" s="8" t="s">
        <v>1021</v>
      </c>
      <c r="E2767" s="9" t="s">
        <v>1022</v>
      </c>
      <c r="F2767" s="9" t="s">
        <v>1023</v>
      </c>
      <c r="G2767" s="9" t="s">
        <v>1024</v>
      </c>
      <c r="H2767" s="9"/>
      <c r="I2767" s="9"/>
      <c r="J2767" s="30" t="s">
        <v>1025</v>
      </c>
    </row>
    <row r="2768" spans="1:10" ht="28.5">
      <c r="A2768" s="33" t="s">
        <v>23</v>
      </c>
      <c r="B2768" s="17" t="s">
        <v>1280</v>
      </c>
      <c r="C2768" s="18" t="s">
        <v>73</v>
      </c>
      <c r="D2768" s="18" t="s">
        <v>1281</v>
      </c>
      <c r="E2768" s="20">
        <v>0.48888870000000001</v>
      </c>
      <c r="F2768" s="19" t="s">
        <v>1282</v>
      </c>
      <c r="G2768" s="275" t="s">
        <v>1283</v>
      </c>
      <c r="H2768" s="275"/>
      <c r="I2768" s="276"/>
      <c r="J2768" s="100" t="s">
        <v>1997</v>
      </c>
    </row>
    <row r="2769" spans="1:10">
      <c r="A2769" s="33" t="s">
        <v>23</v>
      </c>
      <c r="B2769" s="17" t="s">
        <v>1287</v>
      </c>
      <c r="C2769" s="18" t="s">
        <v>73</v>
      </c>
      <c r="D2769" s="18" t="s">
        <v>1288</v>
      </c>
      <c r="E2769" s="20">
        <v>0.48888870000000001</v>
      </c>
      <c r="F2769" s="19" t="s">
        <v>1282</v>
      </c>
      <c r="G2769" s="275" t="s">
        <v>1289</v>
      </c>
      <c r="H2769" s="275"/>
      <c r="I2769" s="276"/>
      <c r="J2769" s="100" t="s">
        <v>1996</v>
      </c>
    </row>
    <row r="2770" spans="1:10" ht="15">
      <c r="A2770" s="266"/>
      <c r="B2770" s="267"/>
      <c r="C2770" s="267"/>
      <c r="D2770" s="267"/>
      <c r="E2770" s="267"/>
      <c r="F2770" s="267" t="s">
        <v>1059</v>
      </c>
      <c r="G2770" s="267"/>
      <c r="H2770" s="267"/>
      <c r="I2770" s="267"/>
      <c r="J2770" s="53">
        <v>26.879100000000001</v>
      </c>
    </row>
    <row r="2771" spans="1:10">
      <c r="A2771" s="35"/>
      <c r="B2771" s="166"/>
      <c r="C2771" s="166"/>
      <c r="D2771" s="166"/>
      <c r="E2771" s="166" t="s">
        <v>90</v>
      </c>
      <c r="F2771" s="167">
        <v>21.08</v>
      </c>
      <c r="G2771" s="166" t="s">
        <v>91</v>
      </c>
      <c r="H2771" s="167">
        <v>0</v>
      </c>
      <c r="I2771" s="166" t="s">
        <v>92</v>
      </c>
      <c r="J2771" s="36">
        <v>21.082005188010001</v>
      </c>
    </row>
    <row r="2772" spans="1:10" ht="17.25" customHeight="1">
      <c r="A2772" s="35"/>
      <c r="B2772" s="166"/>
      <c r="C2772" s="166"/>
      <c r="D2772" s="166"/>
      <c r="E2772" s="166" t="s">
        <v>93</v>
      </c>
      <c r="F2772" s="167">
        <v>64.09</v>
      </c>
      <c r="G2772" s="166"/>
      <c r="H2772" s="265" t="s">
        <v>94</v>
      </c>
      <c r="I2772" s="265"/>
      <c r="J2772" s="36">
        <v>349.32</v>
      </c>
    </row>
    <row r="2773" spans="1:10" ht="17.25" customHeight="1" thickBot="1">
      <c r="A2773" s="111"/>
      <c r="B2773" s="168"/>
      <c r="C2773" s="168"/>
      <c r="D2773" s="168"/>
      <c r="E2773" s="168"/>
      <c r="F2773" s="168"/>
      <c r="G2773" s="168" t="s">
        <v>1253</v>
      </c>
      <c r="H2773" s="169" t="s">
        <v>1823</v>
      </c>
      <c r="I2773" s="168" t="s">
        <v>1255</v>
      </c>
      <c r="J2773" s="116">
        <v>8383.68</v>
      </c>
    </row>
    <row r="2774" spans="1:10" ht="17.25" customHeight="1" thickTop="1">
      <c r="A2774" s="37"/>
      <c r="B2774" s="22"/>
      <c r="C2774" s="22"/>
      <c r="D2774" s="22"/>
      <c r="E2774" s="22"/>
      <c r="F2774" s="22"/>
      <c r="G2774" s="22"/>
      <c r="H2774" s="22"/>
      <c r="I2774" s="22"/>
      <c r="J2774" s="38"/>
    </row>
    <row r="2775" spans="1:10" ht="15">
      <c r="A2775" s="29" t="s">
        <v>755</v>
      </c>
      <c r="B2775" s="9" t="s">
        <v>31</v>
      </c>
      <c r="C2775" s="8" t="s">
        <v>83</v>
      </c>
      <c r="D2775" s="8" t="s">
        <v>32</v>
      </c>
      <c r="E2775" s="271" t="s">
        <v>33</v>
      </c>
      <c r="F2775" s="271"/>
      <c r="G2775" s="10" t="s">
        <v>84</v>
      </c>
      <c r="H2775" s="9" t="s">
        <v>85</v>
      </c>
      <c r="I2775" s="9" t="s">
        <v>86</v>
      </c>
      <c r="J2775" s="30" t="s">
        <v>87</v>
      </c>
    </row>
    <row r="2776" spans="1:10" ht="28.5">
      <c r="A2776" s="31" t="s">
        <v>23</v>
      </c>
      <c r="B2776" s="12" t="s">
        <v>688</v>
      </c>
      <c r="C2776" s="13" t="s">
        <v>73</v>
      </c>
      <c r="D2776" s="13" t="s">
        <v>689</v>
      </c>
      <c r="E2776" s="272" t="s">
        <v>34</v>
      </c>
      <c r="F2776" s="272"/>
      <c r="G2776" s="14" t="s">
        <v>20</v>
      </c>
      <c r="H2776" s="15">
        <v>1</v>
      </c>
      <c r="I2776" s="16">
        <v>156.81</v>
      </c>
      <c r="J2776" s="32">
        <v>156.81</v>
      </c>
    </row>
    <row r="2777" spans="1:10" ht="15">
      <c r="A2777" s="266"/>
      <c r="B2777" s="267"/>
      <c r="C2777" s="267"/>
      <c r="D2777" s="267"/>
      <c r="E2777" s="267"/>
      <c r="F2777" s="267" t="s">
        <v>1017</v>
      </c>
      <c r="G2777" s="267"/>
      <c r="H2777" s="267"/>
      <c r="I2777" s="267"/>
      <c r="J2777" s="53">
        <v>0</v>
      </c>
    </row>
    <row r="2778" spans="1:10" ht="15">
      <c r="A2778" s="266"/>
      <c r="B2778" s="267"/>
      <c r="C2778" s="267"/>
      <c r="D2778" s="267"/>
      <c r="E2778" s="267"/>
      <c r="F2778" s="267" t="s">
        <v>1018</v>
      </c>
      <c r="G2778" s="267"/>
      <c r="H2778" s="267"/>
      <c r="I2778" s="267"/>
      <c r="J2778" s="53">
        <v>1</v>
      </c>
    </row>
    <row r="2779" spans="1:10" ht="15">
      <c r="A2779" s="266"/>
      <c r="B2779" s="267"/>
      <c r="C2779" s="267"/>
      <c r="D2779" s="267"/>
      <c r="E2779" s="267"/>
      <c r="F2779" s="267" t="s">
        <v>1019</v>
      </c>
      <c r="G2779" s="267"/>
      <c r="H2779" s="267"/>
      <c r="I2779" s="267"/>
      <c r="J2779" s="53">
        <v>0</v>
      </c>
    </row>
    <row r="2780" spans="1:10" ht="15">
      <c r="A2780" s="29" t="s">
        <v>1274</v>
      </c>
      <c r="B2780" s="9" t="s">
        <v>31</v>
      </c>
      <c r="C2780" s="8" t="s">
        <v>83</v>
      </c>
      <c r="D2780" s="8" t="s">
        <v>1275</v>
      </c>
      <c r="E2780" s="9" t="s">
        <v>1022</v>
      </c>
      <c r="F2780" s="9" t="s">
        <v>1023</v>
      </c>
      <c r="G2780" s="9" t="s">
        <v>1024</v>
      </c>
      <c r="H2780" s="9"/>
      <c r="I2780" s="9"/>
      <c r="J2780" s="30" t="s">
        <v>1025</v>
      </c>
    </row>
    <row r="2781" spans="1:10" ht="57">
      <c r="A2781" s="39" t="s">
        <v>96</v>
      </c>
      <c r="B2781" s="23" t="s">
        <v>1998</v>
      </c>
      <c r="C2781" s="24" t="s">
        <v>73</v>
      </c>
      <c r="D2781" s="24" t="s">
        <v>1999</v>
      </c>
      <c r="E2781" s="26">
        <v>1</v>
      </c>
      <c r="F2781" s="25" t="s">
        <v>20</v>
      </c>
      <c r="G2781" s="273" t="s">
        <v>2000</v>
      </c>
      <c r="H2781" s="273"/>
      <c r="I2781" s="274"/>
      <c r="J2781" s="118" t="s">
        <v>2000</v>
      </c>
    </row>
    <row r="2782" spans="1:10" ht="28.5">
      <c r="A2782" s="39" t="s">
        <v>96</v>
      </c>
      <c r="B2782" s="23" t="s">
        <v>1903</v>
      </c>
      <c r="C2782" s="24" t="s">
        <v>73</v>
      </c>
      <c r="D2782" s="24" t="s">
        <v>1904</v>
      </c>
      <c r="E2782" s="26">
        <v>0.6283185</v>
      </c>
      <c r="F2782" s="25" t="s">
        <v>116</v>
      </c>
      <c r="G2782" s="273" t="s">
        <v>1373</v>
      </c>
      <c r="H2782" s="273"/>
      <c r="I2782" s="274"/>
      <c r="J2782" s="118" t="s">
        <v>1842</v>
      </c>
    </row>
    <row r="2783" spans="1:10" ht="15">
      <c r="A2783" s="266"/>
      <c r="B2783" s="267"/>
      <c r="C2783" s="267"/>
      <c r="D2783" s="267"/>
      <c r="E2783" s="267"/>
      <c r="F2783" s="267" t="s">
        <v>1279</v>
      </c>
      <c r="G2783" s="267"/>
      <c r="H2783" s="267"/>
      <c r="I2783" s="267"/>
      <c r="J2783" s="53">
        <v>142.37540000000001</v>
      </c>
    </row>
    <row r="2784" spans="1:10" ht="15">
      <c r="A2784" s="29" t="s">
        <v>1020</v>
      </c>
      <c r="B2784" s="9" t="s">
        <v>31</v>
      </c>
      <c r="C2784" s="8" t="s">
        <v>83</v>
      </c>
      <c r="D2784" s="8" t="s">
        <v>1021</v>
      </c>
      <c r="E2784" s="9" t="s">
        <v>1022</v>
      </c>
      <c r="F2784" s="9" t="s">
        <v>1023</v>
      </c>
      <c r="G2784" s="9" t="s">
        <v>1024</v>
      </c>
      <c r="H2784" s="9"/>
      <c r="I2784" s="9"/>
      <c r="J2784" s="30" t="s">
        <v>1025</v>
      </c>
    </row>
    <row r="2785" spans="1:10">
      <c r="A2785" s="33" t="s">
        <v>23</v>
      </c>
      <c r="B2785" s="17" t="s">
        <v>1287</v>
      </c>
      <c r="C2785" s="18" t="s">
        <v>73</v>
      </c>
      <c r="D2785" s="18" t="s">
        <v>1288</v>
      </c>
      <c r="E2785" s="20">
        <v>0.3333333</v>
      </c>
      <c r="F2785" s="19" t="s">
        <v>1282</v>
      </c>
      <c r="G2785" s="275" t="s">
        <v>1289</v>
      </c>
      <c r="H2785" s="275"/>
      <c r="I2785" s="276"/>
      <c r="J2785" s="100" t="s">
        <v>2001</v>
      </c>
    </row>
    <row r="2786" spans="1:10" ht="28.5">
      <c r="A2786" s="33" t="s">
        <v>23</v>
      </c>
      <c r="B2786" s="17" t="s">
        <v>1280</v>
      </c>
      <c r="C2786" s="18" t="s">
        <v>73</v>
      </c>
      <c r="D2786" s="18" t="s">
        <v>1281</v>
      </c>
      <c r="E2786" s="20">
        <v>0.17460319999999999</v>
      </c>
      <c r="F2786" s="19" t="s">
        <v>1282</v>
      </c>
      <c r="G2786" s="275" t="s">
        <v>1283</v>
      </c>
      <c r="H2786" s="275"/>
      <c r="I2786" s="276"/>
      <c r="J2786" s="100" t="s">
        <v>2002</v>
      </c>
    </row>
    <row r="2787" spans="1:10" ht="15">
      <c r="A2787" s="266"/>
      <c r="B2787" s="267"/>
      <c r="C2787" s="267"/>
      <c r="D2787" s="267"/>
      <c r="E2787" s="267"/>
      <c r="F2787" s="267" t="s">
        <v>1059</v>
      </c>
      <c r="G2787" s="267"/>
      <c r="H2787" s="267"/>
      <c r="I2787" s="267"/>
      <c r="J2787" s="53">
        <v>14.439299999999999</v>
      </c>
    </row>
    <row r="2788" spans="1:10" ht="17.25" customHeight="1">
      <c r="A2788" s="35"/>
      <c r="B2788" s="166"/>
      <c r="C2788" s="166"/>
      <c r="D2788" s="166"/>
      <c r="E2788" s="166" t="s">
        <v>90</v>
      </c>
      <c r="F2788" s="167">
        <v>156.81</v>
      </c>
      <c r="G2788" s="166" t="s">
        <v>91</v>
      </c>
      <c r="H2788" s="167">
        <v>-145.38</v>
      </c>
      <c r="I2788" s="166" t="s">
        <v>92</v>
      </c>
      <c r="J2788" s="36">
        <v>11.428099652609999</v>
      </c>
    </row>
    <row r="2789" spans="1:10" ht="17.25" customHeight="1">
      <c r="A2789" s="35"/>
      <c r="B2789" s="166"/>
      <c r="C2789" s="166"/>
      <c r="D2789" s="166"/>
      <c r="E2789" s="166" t="s">
        <v>93</v>
      </c>
      <c r="F2789" s="167">
        <v>35.24</v>
      </c>
      <c r="G2789" s="166"/>
      <c r="H2789" s="265" t="s">
        <v>94</v>
      </c>
      <c r="I2789" s="265"/>
      <c r="J2789" s="36">
        <v>192.05</v>
      </c>
    </row>
    <row r="2790" spans="1:10" ht="17.25" customHeight="1" thickBot="1">
      <c r="A2790" s="111"/>
      <c r="B2790" s="168"/>
      <c r="C2790" s="168"/>
      <c r="D2790" s="168"/>
      <c r="E2790" s="168"/>
      <c r="F2790" s="168"/>
      <c r="G2790" s="168" t="s">
        <v>1253</v>
      </c>
      <c r="H2790" s="169" t="s">
        <v>1828</v>
      </c>
      <c r="I2790" s="168" t="s">
        <v>1255</v>
      </c>
      <c r="J2790" s="116">
        <v>11907.1</v>
      </c>
    </row>
    <row r="2791" spans="1:10" ht="15" thickTop="1">
      <c r="A2791" s="37"/>
      <c r="B2791" s="22"/>
      <c r="C2791" s="22"/>
      <c r="D2791" s="22"/>
      <c r="E2791" s="22"/>
      <c r="F2791" s="22"/>
      <c r="G2791" s="22"/>
      <c r="H2791" s="22"/>
      <c r="I2791" s="22"/>
      <c r="J2791" s="38"/>
    </row>
    <row r="2792" spans="1:10" ht="15">
      <c r="A2792" s="29" t="s">
        <v>763</v>
      </c>
      <c r="B2792" s="9" t="s">
        <v>31</v>
      </c>
      <c r="C2792" s="8" t="s">
        <v>83</v>
      </c>
      <c r="D2792" s="8" t="s">
        <v>32</v>
      </c>
      <c r="E2792" s="271" t="s">
        <v>33</v>
      </c>
      <c r="F2792" s="271"/>
      <c r="G2792" s="10" t="s">
        <v>84</v>
      </c>
      <c r="H2792" s="9" t="s">
        <v>85</v>
      </c>
      <c r="I2792" s="9" t="s">
        <v>86</v>
      </c>
      <c r="J2792" s="30" t="s">
        <v>87</v>
      </c>
    </row>
    <row r="2793" spans="1:10" ht="28.5">
      <c r="A2793" s="31" t="s">
        <v>23</v>
      </c>
      <c r="B2793" s="12" t="s">
        <v>690</v>
      </c>
      <c r="C2793" s="13" t="s">
        <v>0</v>
      </c>
      <c r="D2793" s="13" t="s">
        <v>691</v>
      </c>
      <c r="E2793" s="272" t="s">
        <v>1992</v>
      </c>
      <c r="F2793" s="272"/>
      <c r="G2793" s="14" t="s">
        <v>6</v>
      </c>
      <c r="H2793" s="15">
        <v>1</v>
      </c>
      <c r="I2793" s="16">
        <v>353.14</v>
      </c>
      <c r="J2793" s="32">
        <v>353.14</v>
      </c>
    </row>
    <row r="2794" spans="1:10" ht="28.5">
      <c r="A2794" s="33" t="s">
        <v>88</v>
      </c>
      <c r="B2794" s="17" t="s">
        <v>1795</v>
      </c>
      <c r="C2794" s="18" t="s">
        <v>0</v>
      </c>
      <c r="D2794" s="18" t="s">
        <v>1796</v>
      </c>
      <c r="E2794" s="276" t="s">
        <v>254</v>
      </c>
      <c r="F2794" s="276"/>
      <c r="G2794" s="19" t="s">
        <v>39</v>
      </c>
      <c r="H2794" s="20">
        <v>0.48754189999999997</v>
      </c>
      <c r="I2794" s="21">
        <v>32.99</v>
      </c>
      <c r="J2794" s="34">
        <v>16.079999999999998</v>
      </c>
    </row>
    <row r="2795" spans="1:10" ht="28.5">
      <c r="A2795" s="33" t="s">
        <v>88</v>
      </c>
      <c r="B2795" s="17" t="s">
        <v>89</v>
      </c>
      <c r="C2795" s="18" t="s">
        <v>0</v>
      </c>
      <c r="D2795" s="18" t="s">
        <v>38</v>
      </c>
      <c r="E2795" s="276" t="s">
        <v>254</v>
      </c>
      <c r="F2795" s="276"/>
      <c r="G2795" s="19" t="s">
        <v>39</v>
      </c>
      <c r="H2795" s="20">
        <v>0.18713730000000001</v>
      </c>
      <c r="I2795" s="21">
        <v>24.88</v>
      </c>
      <c r="J2795" s="34">
        <v>4.6500000000000004</v>
      </c>
    </row>
    <row r="2796" spans="1:10" ht="28.5">
      <c r="A2796" s="39" t="s">
        <v>96</v>
      </c>
      <c r="B2796" s="23" t="s">
        <v>2003</v>
      </c>
      <c r="C2796" s="24" t="s">
        <v>0</v>
      </c>
      <c r="D2796" s="24" t="s">
        <v>2004</v>
      </c>
      <c r="E2796" s="274" t="s">
        <v>97</v>
      </c>
      <c r="F2796" s="274"/>
      <c r="G2796" s="25" t="s">
        <v>6</v>
      </c>
      <c r="H2796" s="26">
        <v>1</v>
      </c>
      <c r="I2796" s="27">
        <v>332.41</v>
      </c>
      <c r="J2796" s="40">
        <v>332.41</v>
      </c>
    </row>
    <row r="2797" spans="1:10">
      <c r="A2797" s="35"/>
      <c r="B2797" s="166"/>
      <c r="C2797" s="166"/>
      <c r="D2797" s="166"/>
      <c r="E2797" s="166" t="s">
        <v>90</v>
      </c>
      <c r="F2797" s="167">
        <v>16.14</v>
      </c>
      <c r="G2797" s="166" t="s">
        <v>91</v>
      </c>
      <c r="H2797" s="167">
        <v>0</v>
      </c>
      <c r="I2797" s="166" t="s">
        <v>92</v>
      </c>
      <c r="J2797" s="36">
        <v>16.14</v>
      </c>
    </row>
    <row r="2798" spans="1:10">
      <c r="A2798" s="35"/>
      <c r="B2798" s="166"/>
      <c r="C2798" s="166"/>
      <c r="D2798" s="166"/>
      <c r="E2798" s="166" t="s">
        <v>93</v>
      </c>
      <c r="F2798" s="167">
        <v>79.349999999999994</v>
      </c>
      <c r="G2798" s="166"/>
      <c r="H2798" s="265" t="s">
        <v>94</v>
      </c>
      <c r="I2798" s="265"/>
      <c r="J2798" s="36">
        <v>432.49</v>
      </c>
    </row>
    <row r="2799" spans="1:10" ht="15.75" thickBot="1">
      <c r="A2799" s="111"/>
      <c r="B2799" s="168"/>
      <c r="C2799" s="168"/>
      <c r="D2799" s="168"/>
      <c r="E2799" s="168"/>
      <c r="F2799" s="168"/>
      <c r="G2799" s="168" t="s">
        <v>1253</v>
      </c>
      <c r="H2799" s="169" t="s">
        <v>2005</v>
      </c>
      <c r="I2799" s="168" t="s">
        <v>1255</v>
      </c>
      <c r="J2799" s="116">
        <v>28111.85</v>
      </c>
    </row>
    <row r="2800" spans="1:10" ht="15" thickTop="1">
      <c r="A2800" s="37"/>
      <c r="B2800" s="22"/>
      <c r="C2800" s="22"/>
      <c r="D2800" s="22"/>
      <c r="E2800" s="22"/>
      <c r="F2800" s="22"/>
      <c r="G2800" s="22"/>
      <c r="H2800" s="22"/>
      <c r="I2800" s="22"/>
      <c r="J2800" s="38"/>
    </row>
    <row r="2801" spans="1:10" ht="15">
      <c r="A2801" s="29" t="s">
        <v>769</v>
      </c>
      <c r="B2801" s="9" t="s">
        <v>31</v>
      </c>
      <c r="C2801" s="8" t="s">
        <v>83</v>
      </c>
      <c r="D2801" s="8" t="s">
        <v>32</v>
      </c>
      <c r="E2801" s="271" t="s">
        <v>33</v>
      </c>
      <c r="F2801" s="271"/>
      <c r="G2801" s="10" t="s">
        <v>84</v>
      </c>
      <c r="H2801" s="9" t="s">
        <v>85</v>
      </c>
      <c r="I2801" s="9" t="s">
        <v>86</v>
      </c>
      <c r="J2801" s="30" t="s">
        <v>87</v>
      </c>
    </row>
    <row r="2802" spans="1:10" ht="28.5">
      <c r="A2802" s="31" t="s">
        <v>23</v>
      </c>
      <c r="B2802" s="12" t="s">
        <v>692</v>
      </c>
      <c r="C2802" s="13" t="s">
        <v>73</v>
      </c>
      <c r="D2802" s="13" t="s">
        <v>693</v>
      </c>
      <c r="E2802" s="272" t="s">
        <v>34</v>
      </c>
      <c r="F2802" s="272"/>
      <c r="G2802" s="14" t="s">
        <v>20</v>
      </c>
      <c r="H2802" s="15">
        <v>1</v>
      </c>
      <c r="I2802" s="16">
        <v>65.78</v>
      </c>
      <c r="J2802" s="32">
        <v>65.78</v>
      </c>
    </row>
    <row r="2803" spans="1:10" ht="15">
      <c r="A2803" s="266"/>
      <c r="B2803" s="267"/>
      <c r="C2803" s="267"/>
      <c r="D2803" s="267"/>
      <c r="E2803" s="267"/>
      <c r="F2803" s="267" t="s">
        <v>1017</v>
      </c>
      <c r="G2803" s="267"/>
      <c r="H2803" s="267"/>
      <c r="I2803" s="267"/>
      <c r="J2803" s="53">
        <v>0</v>
      </c>
    </row>
    <row r="2804" spans="1:10" ht="15">
      <c r="A2804" s="266"/>
      <c r="B2804" s="267"/>
      <c r="C2804" s="267"/>
      <c r="D2804" s="267"/>
      <c r="E2804" s="267"/>
      <c r="F2804" s="267" t="s">
        <v>1018</v>
      </c>
      <c r="G2804" s="267"/>
      <c r="H2804" s="267"/>
      <c r="I2804" s="267"/>
      <c r="J2804" s="53">
        <v>1</v>
      </c>
    </row>
    <row r="2805" spans="1:10" ht="17.25" customHeight="1">
      <c r="A2805" s="266"/>
      <c r="B2805" s="267"/>
      <c r="C2805" s="267"/>
      <c r="D2805" s="267"/>
      <c r="E2805" s="267"/>
      <c r="F2805" s="267" t="s">
        <v>1019</v>
      </c>
      <c r="G2805" s="267"/>
      <c r="H2805" s="267"/>
      <c r="I2805" s="267"/>
      <c r="J2805" s="53">
        <v>0</v>
      </c>
    </row>
    <row r="2806" spans="1:10" ht="17.25" customHeight="1">
      <c r="A2806" s="29" t="s">
        <v>1274</v>
      </c>
      <c r="B2806" s="9" t="s">
        <v>31</v>
      </c>
      <c r="C2806" s="8" t="s">
        <v>83</v>
      </c>
      <c r="D2806" s="8" t="s">
        <v>1275</v>
      </c>
      <c r="E2806" s="9" t="s">
        <v>1022</v>
      </c>
      <c r="F2806" s="9" t="s">
        <v>1023</v>
      </c>
      <c r="G2806" s="9" t="s">
        <v>1024</v>
      </c>
      <c r="H2806" s="9"/>
      <c r="I2806" s="9"/>
      <c r="J2806" s="30" t="s">
        <v>1025</v>
      </c>
    </row>
    <row r="2807" spans="1:10" ht="17.25" customHeight="1">
      <c r="A2807" s="39" t="s">
        <v>96</v>
      </c>
      <c r="B2807" s="23" t="s">
        <v>2006</v>
      </c>
      <c r="C2807" s="24" t="s">
        <v>73</v>
      </c>
      <c r="D2807" s="24" t="s">
        <v>2007</v>
      </c>
      <c r="E2807" s="26">
        <v>1</v>
      </c>
      <c r="F2807" s="25" t="s">
        <v>20</v>
      </c>
      <c r="G2807" s="273" t="s">
        <v>2008</v>
      </c>
      <c r="H2807" s="273"/>
      <c r="I2807" s="274"/>
      <c r="J2807" s="118" t="s">
        <v>2008</v>
      </c>
    </row>
    <row r="2808" spans="1:10" ht="28.5">
      <c r="A2808" s="39" t="s">
        <v>96</v>
      </c>
      <c r="B2808" s="23" t="s">
        <v>1903</v>
      </c>
      <c r="C2808" s="24" t="s">
        <v>73</v>
      </c>
      <c r="D2808" s="24" t="s">
        <v>1904</v>
      </c>
      <c r="E2808" s="26">
        <v>0.39898230000000001</v>
      </c>
      <c r="F2808" s="25" t="s">
        <v>116</v>
      </c>
      <c r="G2808" s="273" t="s">
        <v>1373</v>
      </c>
      <c r="H2808" s="273"/>
      <c r="I2808" s="274"/>
      <c r="J2808" s="118" t="s">
        <v>1835</v>
      </c>
    </row>
    <row r="2809" spans="1:10" ht="15">
      <c r="A2809" s="266"/>
      <c r="B2809" s="267"/>
      <c r="C2809" s="267"/>
      <c r="D2809" s="267"/>
      <c r="E2809" s="267"/>
      <c r="F2809" s="267" t="s">
        <v>1279</v>
      </c>
      <c r="G2809" s="267"/>
      <c r="H2809" s="267"/>
      <c r="I2809" s="267"/>
      <c r="J2809" s="53">
        <v>53.247900000000001</v>
      </c>
    </row>
    <row r="2810" spans="1:10" ht="15">
      <c r="A2810" s="29" t="s">
        <v>1020</v>
      </c>
      <c r="B2810" s="9" t="s">
        <v>31</v>
      </c>
      <c r="C2810" s="8" t="s">
        <v>83</v>
      </c>
      <c r="D2810" s="8" t="s">
        <v>1021</v>
      </c>
      <c r="E2810" s="9" t="s">
        <v>1022</v>
      </c>
      <c r="F2810" s="9" t="s">
        <v>1023</v>
      </c>
      <c r="G2810" s="9" t="s">
        <v>1024</v>
      </c>
      <c r="H2810" s="9"/>
      <c r="I2810" s="9"/>
      <c r="J2810" s="30" t="s">
        <v>1025</v>
      </c>
    </row>
    <row r="2811" spans="1:10" ht="28.5">
      <c r="A2811" s="33" t="s">
        <v>23</v>
      </c>
      <c r="B2811" s="17" t="s">
        <v>1280</v>
      </c>
      <c r="C2811" s="18" t="s">
        <v>73</v>
      </c>
      <c r="D2811" s="18" t="s">
        <v>1281</v>
      </c>
      <c r="E2811" s="20">
        <v>0.14666660000000001</v>
      </c>
      <c r="F2811" s="19" t="s">
        <v>1282</v>
      </c>
      <c r="G2811" s="275" t="s">
        <v>1283</v>
      </c>
      <c r="H2811" s="275"/>
      <c r="I2811" s="276"/>
      <c r="J2811" s="100" t="s">
        <v>2009</v>
      </c>
    </row>
    <row r="2812" spans="1:10">
      <c r="A2812" s="33" t="s">
        <v>23</v>
      </c>
      <c r="B2812" s="17" t="s">
        <v>1287</v>
      </c>
      <c r="C2812" s="18" t="s">
        <v>73</v>
      </c>
      <c r="D2812" s="18" t="s">
        <v>1288</v>
      </c>
      <c r="E2812" s="20">
        <v>0.29333330000000002</v>
      </c>
      <c r="F2812" s="19" t="s">
        <v>1282</v>
      </c>
      <c r="G2812" s="275" t="s">
        <v>1289</v>
      </c>
      <c r="H2812" s="275"/>
      <c r="I2812" s="276"/>
      <c r="J2812" s="100" t="s">
        <v>1290</v>
      </c>
    </row>
    <row r="2813" spans="1:10" ht="15">
      <c r="A2813" s="266"/>
      <c r="B2813" s="267"/>
      <c r="C2813" s="267"/>
      <c r="D2813" s="267"/>
      <c r="E2813" s="267"/>
      <c r="F2813" s="267" t="s">
        <v>1059</v>
      </c>
      <c r="G2813" s="267"/>
      <c r="H2813" s="267"/>
      <c r="I2813" s="267"/>
      <c r="J2813" s="53">
        <v>12.535600000000001</v>
      </c>
    </row>
    <row r="2814" spans="1:10">
      <c r="A2814" s="35"/>
      <c r="B2814" s="166"/>
      <c r="C2814" s="166"/>
      <c r="D2814" s="166"/>
      <c r="E2814" s="166" t="s">
        <v>90</v>
      </c>
      <c r="F2814" s="167">
        <v>65.78</v>
      </c>
      <c r="G2814" s="166" t="s">
        <v>91</v>
      </c>
      <c r="H2814" s="167">
        <v>-55.85</v>
      </c>
      <c r="I2814" s="166" t="s">
        <v>92</v>
      </c>
      <c r="J2814" s="36">
        <v>9.9271019439299995</v>
      </c>
    </row>
    <row r="2815" spans="1:10">
      <c r="A2815" s="35"/>
      <c r="B2815" s="166"/>
      <c r="C2815" s="166"/>
      <c r="D2815" s="166"/>
      <c r="E2815" s="166" t="s">
        <v>93</v>
      </c>
      <c r="F2815" s="167">
        <v>14.78</v>
      </c>
      <c r="G2815" s="166"/>
      <c r="H2815" s="265" t="s">
        <v>94</v>
      </c>
      <c r="I2815" s="265"/>
      <c r="J2815" s="36">
        <v>80.56</v>
      </c>
    </row>
    <row r="2816" spans="1:10" ht="15.75" thickBot="1">
      <c r="A2816" s="111"/>
      <c r="B2816" s="168"/>
      <c r="C2816" s="168"/>
      <c r="D2816" s="168"/>
      <c r="E2816" s="168"/>
      <c r="F2816" s="168"/>
      <c r="G2816" s="168" t="s">
        <v>1253</v>
      </c>
      <c r="H2816" s="169" t="s">
        <v>1620</v>
      </c>
      <c r="I2816" s="168" t="s">
        <v>1255</v>
      </c>
      <c r="J2816" s="116">
        <v>1208.4000000000001</v>
      </c>
    </row>
    <row r="2817" spans="1:10" ht="15" thickTop="1">
      <c r="A2817" s="37"/>
      <c r="B2817" s="22"/>
      <c r="C2817" s="22"/>
      <c r="D2817" s="22"/>
      <c r="E2817" s="22"/>
      <c r="F2817" s="22"/>
      <c r="G2817" s="22"/>
      <c r="H2817" s="22"/>
      <c r="I2817" s="22"/>
      <c r="J2817" s="38"/>
    </row>
    <row r="2818" spans="1:10" ht="15">
      <c r="A2818" s="29" t="s">
        <v>781</v>
      </c>
      <c r="B2818" s="9" t="s">
        <v>31</v>
      </c>
      <c r="C2818" s="8" t="s">
        <v>83</v>
      </c>
      <c r="D2818" s="8" t="s">
        <v>32</v>
      </c>
      <c r="E2818" s="271" t="s">
        <v>33</v>
      </c>
      <c r="F2818" s="271"/>
      <c r="G2818" s="10" t="s">
        <v>84</v>
      </c>
      <c r="H2818" s="9" t="s">
        <v>85</v>
      </c>
      <c r="I2818" s="9" t="s">
        <v>86</v>
      </c>
      <c r="J2818" s="30" t="s">
        <v>87</v>
      </c>
    </row>
    <row r="2819" spans="1:10" ht="28.5">
      <c r="A2819" s="31" t="s">
        <v>23</v>
      </c>
      <c r="B2819" s="12" t="s">
        <v>694</v>
      </c>
      <c r="C2819" s="13" t="s">
        <v>73</v>
      </c>
      <c r="D2819" s="13" t="s">
        <v>695</v>
      </c>
      <c r="E2819" s="272" t="s">
        <v>34</v>
      </c>
      <c r="F2819" s="272"/>
      <c r="G2819" s="14" t="s">
        <v>20</v>
      </c>
      <c r="H2819" s="15">
        <v>1</v>
      </c>
      <c r="I2819" s="16">
        <v>134.55000000000001</v>
      </c>
      <c r="J2819" s="32">
        <v>134.55000000000001</v>
      </c>
    </row>
    <row r="2820" spans="1:10" ht="17.25" customHeight="1">
      <c r="A2820" s="266"/>
      <c r="B2820" s="267"/>
      <c r="C2820" s="267"/>
      <c r="D2820" s="267"/>
      <c r="E2820" s="267"/>
      <c r="F2820" s="267" t="s">
        <v>1017</v>
      </c>
      <c r="G2820" s="267"/>
      <c r="H2820" s="267"/>
      <c r="I2820" s="267"/>
      <c r="J2820" s="53">
        <v>0</v>
      </c>
    </row>
    <row r="2821" spans="1:10" ht="17.25" customHeight="1">
      <c r="A2821" s="266"/>
      <c r="B2821" s="267"/>
      <c r="C2821" s="267"/>
      <c r="D2821" s="267"/>
      <c r="E2821" s="267"/>
      <c r="F2821" s="267" t="s">
        <v>1018</v>
      </c>
      <c r="G2821" s="267"/>
      <c r="H2821" s="267"/>
      <c r="I2821" s="267"/>
      <c r="J2821" s="53">
        <v>1</v>
      </c>
    </row>
    <row r="2822" spans="1:10" ht="17.25" customHeight="1">
      <c r="A2822" s="266"/>
      <c r="B2822" s="267"/>
      <c r="C2822" s="267"/>
      <c r="D2822" s="267"/>
      <c r="E2822" s="267"/>
      <c r="F2822" s="267" t="s">
        <v>1019</v>
      </c>
      <c r="G2822" s="267"/>
      <c r="H2822" s="267"/>
      <c r="I2822" s="267"/>
      <c r="J2822" s="53">
        <v>0</v>
      </c>
    </row>
    <row r="2823" spans="1:10" ht="15">
      <c r="A2823" s="29" t="s">
        <v>1274</v>
      </c>
      <c r="B2823" s="9" t="s">
        <v>31</v>
      </c>
      <c r="C2823" s="8" t="s">
        <v>83</v>
      </c>
      <c r="D2823" s="8" t="s">
        <v>1275</v>
      </c>
      <c r="E2823" s="9" t="s">
        <v>1022</v>
      </c>
      <c r="F2823" s="9" t="s">
        <v>1023</v>
      </c>
      <c r="G2823" s="9" t="s">
        <v>1024</v>
      </c>
      <c r="H2823" s="9"/>
      <c r="I2823" s="9"/>
      <c r="J2823" s="30" t="s">
        <v>1025</v>
      </c>
    </row>
    <row r="2824" spans="1:10" ht="28.5">
      <c r="A2824" s="39" t="s">
        <v>96</v>
      </c>
      <c r="B2824" s="23" t="s">
        <v>1903</v>
      </c>
      <c r="C2824" s="24" t="s">
        <v>73</v>
      </c>
      <c r="D2824" s="24" t="s">
        <v>1904</v>
      </c>
      <c r="E2824" s="26">
        <v>0.39898230000000001</v>
      </c>
      <c r="F2824" s="25" t="s">
        <v>116</v>
      </c>
      <c r="G2824" s="273" t="s">
        <v>1373</v>
      </c>
      <c r="H2824" s="273"/>
      <c r="I2824" s="274"/>
      <c r="J2824" s="118" t="s">
        <v>1835</v>
      </c>
    </row>
    <row r="2825" spans="1:10" ht="42.75">
      <c r="A2825" s="39" t="s">
        <v>96</v>
      </c>
      <c r="B2825" s="23" t="s">
        <v>2010</v>
      </c>
      <c r="C2825" s="24" t="s">
        <v>73</v>
      </c>
      <c r="D2825" s="24" t="s">
        <v>2011</v>
      </c>
      <c r="E2825" s="26">
        <v>1</v>
      </c>
      <c r="F2825" s="25" t="s">
        <v>20</v>
      </c>
      <c r="G2825" s="273" t="s">
        <v>2012</v>
      </c>
      <c r="H2825" s="273"/>
      <c r="I2825" s="274"/>
      <c r="J2825" s="118" t="s">
        <v>2012</v>
      </c>
    </row>
    <row r="2826" spans="1:10" ht="15">
      <c r="A2826" s="266"/>
      <c r="B2826" s="267"/>
      <c r="C2826" s="267"/>
      <c r="D2826" s="267"/>
      <c r="E2826" s="267"/>
      <c r="F2826" s="267" t="s">
        <v>1279</v>
      </c>
      <c r="G2826" s="267"/>
      <c r="H2826" s="267"/>
      <c r="I2826" s="267"/>
      <c r="J2826" s="53">
        <v>122.0179</v>
      </c>
    </row>
    <row r="2827" spans="1:10" ht="15">
      <c r="A2827" s="29" t="s">
        <v>1020</v>
      </c>
      <c r="B2827" s="9" t="s">
        <v>31</v>
      </c>
      <c r="C2827" s="8" t="s">
        <v>83</v>
      </c>
      <c r="D2827" s="8" t="s">
        <v>1021</v>
      </c>
      <c r="E2827" s="9" t="s">
        <v>1022</v>
      </c>
      <c r="F2827" s="9" t="s">
        <v>1023</v>
      </c>
      <c r="G2827" s="9" t="s">
        <v>1024</v>
      </c>
      <c r="H2827" s="9"/>
      <c r="I2827" s="9"/>
      <c r="J2827" s="30" t="s">
        <v>1025</v>
      </c>
    </row>
    <row r="2828" spans="1:10">
      <c r="A2828" s="33" t="s">
        <v>23</v>
      </c>
      <c r="B2828" s="17" t="s">
        <v>1287</v>
      </c>
      <c r="C2828" s="18" t="s">
        <v>73</v>
      </c>
      <c r="D2828" s="18" t="s">
        <v>1288</v>
      </c>
      <c r="E2828" s="20">
        <v>0.29333330000000002</v>
      </c>
      <c r="F2828" s="19" t="s">
        <v>1282</v>
      </c>
      <c r="G2828" s="275" t="s">
        <v>1289</v>
      </c>
      <c r="H2828" s="275"/>
      <c r="I2828" s="276"/>
      <c r="J2828" s="100" t="s">
        <v>1290</v>
      </c>
    </row>
    <row r="2829" spans="1:10" ht="28.5">
      <c r="A2829" s="33" t="s">
        <v>23</v>
      </c>
      <c r="B2829" s="17" t="s">
        <v>1280</v>
      </c>
      <c r="C2829" s="18" t="s">
        <v>73</v>
      </c>
      <c r="D2829" s="18" t="s">
        <v>1281</v>
      </c>
      <c r="E2829" s="20">
        <v>0.14666670000000001</v>
      </c>
      <c r="F2829" s="19" t="s">
        <v>1282</v>
      </c>
      <c r="G2829" s="275" t="s">
        <v>1283</v>
      </c>
      <c r="H2829" s="275"/>
      <c r="I2829" s="276"/>
      <c r="J2829" s="100" t="s">
        <v>2009</v>
      </c>
    </row>
    <row r="2830" spans="1:10" ht="15">
      <c r="A2830" s="266"/>
      <c r="B2830" s="267"/>
      <c r="C2830" s="267"/>
      <c r="D2830" s="267"/>
      <c r="E2830" s="267"/>
      <c r="F2830" s="267" t="s">
        <v>1059</v>
      </c>
      <c r="G2830" s="267"/>
      <c r="H2830" s="267"/>
      <c r="I2830" s="267"/>
      <c r="J2830" s="53">
        <v>12.535600000000001</v>
      </c>
    </row>
    <row r="2831" spans="1:10">
      <c r="A2831" s="35"/>
      <c r="B2831" s="166"/>
      <c r="C2831" s="166"/>
      <c r="D2831" s="166"/>
      <c r="E2831" s="166" t="s">
        <v>90</v>
      </c>
      <c r="F2831" s="167">
        <v>134.55000000000001</v>
      </c>
      <c r="G2831" s="166" t="s">
        <v>91</v>
      </c>
      <c r="H2831" s="167">
        <v>-124.62</v>
      </c>
      <c r="I2831" s="166" t="s">
        <v>92</v>
      </c>
      <c r="J2831" s="36">
        <v>9.9271037999100002</v>
      </c>
    </row>
    <row r="2832" spans="1:10">
      <c r="A2832" s="35"/>
      <c r="B2832" s="166"/>
      <c r="C2832" s="166"/>
      <c r="D2832" s="166"/>
      <c r="E2832" s="166" t="s">
        <v>93</v>
      </c>
      <c r="F2832" s="167">
        <v>30.23</v>
      </c>
      <c r="G2832" s="166"/>
      <c r="H2832" s="265" t="s">
        <v>94</v>
      </c>
      <c r="I2832" s="265"/>
      <c r="J2832" s="36">
        <v>164.78</v>
      </c>
    </row>
    <row r="2833" spans="1:10" ht="15.75" thickBot="1">
      <c r="A2833" s="111"/>
      <c r="B2833" s="168"/>
      <c r="C2833" s="168"/>
      <c r="D2833" s="168"/>
      <c r="E2833" s="168"/>
      <c r="F2833" s="168"/>
      <c r="G2833" s="168" t="s">
        <v>1253</v>
      </c>
      <c r="H2833" s="169" t="s">
        <v>1991</v>
      </c>
      <c r="I2833" s="168" t="s">
        <v>1255</v>
      </c>
      <c r="J2833" s="116">
        <v>1812.58</v>
      </c>
    </row>
    <row r="2834" spans="1:10" ht="15" thickTop="1">
      <c r="A2834" s="37"/>
      <c r="B2834" s="22"/>
      <c r="C2834" s="22"/>
      <c r="D2834" s="22"/>
      <c r="E2834" s="22"/>
      <c r="F2834" s="22"/>
      <c r="G2834" s="22"/>
      <c r="H2834" s="22"/>
      <c r="I2834" s="22"/>
      <c r="J2834" s="38"/>
    </row>
    <row r="2835" spans="1:10" ht="17.25" customHeight="1">
      <c r="A2835" s="29" t="s">
        <v>2854</v>
      </c>
      <c r="B2835" s="9" t="s">
        <v>31</v>
      </c>
      <c r="C2835" s="8" t="s">
        <v>83</v>
      </c>
      <c r="D2835" s="8" t="s">
        <v>32</v>
      </c>
      <c r="E2835" s="271" t="s">
        <v>33</v>
      </c>
      <c r="F2835" s="271"/>
      <c r="G2835" s="10" t="s">
        <v>84</v>
      </c>
      <c r="H2835" s="9" t="s">
        <v>85</v>
      </c>
      <c r="I2835" s="9" t="s">
        <v>86</v>
      </c>
      <c r="J2835" s="30" t="s">
        <v>87</v>
      </c>
    </row>
    <row r="2836" spans="1:10" ht="17.25" customHeight="1">
      <c r="A2836" s="31" t="s">
        <v>23</v>
      </c>
      <c r="B2836" s="12" t="s">
        <v>696</v>
      </c>
      <c r="C2836" s="13" t="s">
        <v>73</v>
      </c>
      <c r="D2836" s="13" t="s">
        <v>697</v>
      </c>
      <c r="E2836" s="272" t="s">
        <v>34</v>
      </c>
      <c r="F2836" s="272"/>
      <c r="G2836" s="14" t="s">
        <v>20</v>
      </c>
      <c r="H2836" s="15">
        <v>1</v>
      </c>
      <c r="I2836" s="16">
        <v>103.66</v>
      </c>
      <c r="J2836" s="32">
        <v>103.66</v>
      </c>
    </row>
    <row r="2837" spans="1:10" ht="17.25" customHeight="1">
      <c r="A2837" s="266"/>
      <c r="B2837" s="267"/>
      <c r="C2837" s="267"/>
      <c r="D2837" s="267"/>
      <c r="E2837" s="267"/>
      <c r="F2837" s="267" t="s">
        <v>1017</v>
      </c>
      <c r="G2837" s="267"/>
      <c r="H2837" s="267"/>
      <c r="I2837" s="267"/>
      <c r="J2837" s="53">
        <v>0</v>
      </c>
    </row>
    <row r="2838" spans="1:10" ht="15">
      <c r="A2838" s="266"/>
      <c r="B2838" s="267"/>
      <c r="C2838" s="267"/>
      <c r="D2838" s="267"/>
      <c r="E2838" s="267"/>
      <c r="F2838" s="267" t="s">
        <v>1018</v>
      </c>
      <c r="G2838" s="267"/>
      <c r="H2838" s="267"/>
      <c r="I2838" s="267"/>
      <c r="J2838" s="53">
        <v>1</v>
      </c>
    </row>
    <row r="2839" spans="1:10" ht="15">
      <c r="A2839" s="266"/>
      <c r="B2839" s="267"/>
      <c r="C2839" s="267"/>
      <c r="D2839" s="267"/>
      <c r="E2839" s="267"/>
      <c r="F2839" s="267" t="s">
        <v>1019</v>
      </c>
      <c r="G2839" s="267"/>
      <c r="H2839" s="267"/>
      <c r="I2839" s="267"/>
      <c r="J2839" s="53">
        <v>0</v>
      </c>
    </row>
    <row r="2840" spans="1:10" ht="15">
      <c r="A2840" s="29" t="s">
        <v>1274</v>
      </c>
      <c r="B2840" s="9" t="s">
        <v>31</v>
      </c>
      <c r="C2840" s="8" t="s">
        <v>83</v>
      </c>
      <c r="D2840" s="8" t="s">
        <v>1275</v>
      </c>
      <c r="E2840" s="9" t="s">
        <v>1022</v>
      </c>
      <c r="F2840" s="9" t="s">
        <v>1023</v>
      </c>
      <c r="G2840" s="9" t="s">
        <v>1024</v>
      </c>
      <c r="H2840" s="9"/>
      <c r="I2840" s="9"/>
      <c r="J2840" s="30" t="s">
        <v>1025</v>
      </c>
    </row>
    <row r="2841" spans="1:10" ht="42.75">
      <c r="A2841" s="39" t="s">
        <v>96</v>
      </c>
      <c r="B2841" s="23" t="s">
        <v>2013</v>
      </c>
      <c r="C2841" s="24" t="s">
        <v>73</v>
      </c>
      <c r="D2841" s="24" t="s">
        <v>2014</v>
      </c>
      <c r="E2841" s="26">
        <v>1</v>
      </c>
      <c r="F2841" s="25" t="s">
        <v>20</v>
      </c>
      <c r="G2841" s="273" t="s">
        <v>2015</v>
      </c>
      <c r="H2841" s="273"/>
      <c r="I2841" s="274"/>
      <c r="J2841" s="118" t="s">
        <v>2015</v>
      </c>
    </row>
    <row r="2842" spans="1:10" ht="28.5">
      <c r="A2842" s="39" t="s">
        <v>96</v>
      </c>
      <c r="B2842" s="23" t="s">
        <v>1903</v>
      </c>
      <c r="C2842" s="24" t="s">
        <v>73</v>
      </c>
      <c r="D2842" s="24" t="s">
        <v>1904</v>
      </c>
      <c r="E2842" s="26">
        <v>0.39898230000000001</v>
      </c>
      <c r="F2842" s="25" t="s">
        <v>116</v>
      </c>
      <c r="G2842" s="273" t="s">
        <v>1373</v>
      </c>
      <c r="H2842" s="273"/>
      <c r="I2842" s="274"/>
      <c r="J2842" s="118" t="s">
        <v>1835</v>
      </c>
    </row>
    <row r="2843" spans="1:10" ht="15">
      <c r="A2843" s="266"/>
      <c r="B2843" s="267"/>
      <c r="C2843" s="267"/>
      <c r="D2843" s="267"/>
      <c r="E2843" s="267"/>
      <c r="F2843" s="267" t="s">
        <v>1279</v>
      </c>
      <c r="G2843" s="267"/>
      <c r="H2843" s="267"/>
      <c r="I2843" s="267"/>
      <c r="J2843" s="53">
        <v>91.127899999999997</v>
      </c>
    </row>
    <row r="2844" spans="1:10" ht="15">
      <c r="A2844" s="29" t="s">
        <v>1020</v>
      </c>
      <c r="B2844" s="9" t="s">
        <v>31</v>
      </c>
      <c r="C2844" s="8" t="s">
        <v>83</v>
      </c>
      <c r="D2844" s="8" t="s">
        <v>1021</v>
      </c>
      <c r="E2844" s="9" t="s">
        <v>1022</v>
      </c>
      <c r="F2844" s="9" t="s">
        <v>1023</v>
      </c>
      <c r="G2844" s="9" t="s">
        <v>1024</v>
      </c>
      <c r="H2844" s="9"/>
      <c r="I2844" s="9"/>
      <c r="J2844" s="30" t="s">
        <v>1025</v>
      </c>
    </row>
    <row r="2845" spans="1:10">
      <c r="A2845" s="33" t="s">
        <v>23</v>
      </c>
      <c r="B2845" s="17" t="s">
        <v>1287</v>
      </c>
      <c r="C2845" s="18" t="s">
        <v>73</v>
      </c>
      <c r="D2845" s="18" t="s">
        <v>1288</v>
      </c>
      <c r="E2845" s="20">
        <v>0.29333330000000002</v>
      </c>
      <c r="F2845" s="19" t="s">
        <v>1282</v>
      </c>
      <c r="G2845" s="275" t="s">
        <v>1289</v>
      </c>
      <c r="H2845" s="275"/>
      <c r="I2845" s="276"/>
      <c r="J2845" s="100" t="s">
        <v>1290</v>
      </c>
    </row>
    <row r="2846" spans="1:10" ht="28.5">
      <c r="A2846" s="33" t="s">
        <v>23</v>
      </c>
      <c r="B2846" s="17" t="s">
        <v>1280</v>
      </c>
      <c r="C2846" s="18" t="s">
        <v>73</v>
      </c>
      <c r="D2846" s="18" t="s">
        <v>1281</v>
      </c>
      <c r="E2846" s="20">
        <v>0.14666660000000001</v>
      </c>
      <c r="F2846" s="19" t="s">
        <v>1282</v>
      </c>
      <c r="G2846" s="275" t="s">
        <v>1283</v>
      </c>
      <c r="H2846" s="275"/>
      <c r="I2846" s="276"/>
      <c r="J2846" s="100" t="s">
        <v>2009</v>
      </c>
    </row>
    <row r="2847" spans="1:10" ht="15">
      <c r="A2847" s="266"/>
      <c r="B2847" s="267"/>
      <c r="C2847" s="267"/>
      <c r="D2847" s="267"/>
      <c r="E2847" s="267"/>
      <c r="F2847" s="267" t="s">
        <v>1059</v>
      </c>
      <c r="G2847" s="267"/>
      <c r="H2847" s="267"/>
      <c r="I2847" s="267"/>
      <c r="J2847" s="53">
        <v>12.535600000000001</v>
      </c>
    </row>
    <row r="2848" spans="1:10">
      <c r="A2848" s="35"/>
      <c r="B2848" s="166"/>
      <c r="C2848" s="166"/>
      <c r="D2848" s="166"/>
      <c r="E2848" s="166" t="s">
        <v>90</v>
      </c>
      <c r="F2848" s="167">
        <v>103.66</v>
      </c>
      <c r="G2848" s="166" t="s">
        <v>91</v>
      </c>
      <c r="H2848" s="167">
        <v>-93.73</v>
      </c>
      <c r="I2848" s="166" t="s">
        <v>92</v>
      </c>
      <c r="J2848" s="36">
        <v>9.9271019439299995</v>
      </c>
    </row>
    <row r="2849" spans="1:10">
      <c r="A2849" s="35"/>
      <c r="B2849" s="166"/>
      <c r="C2849" s="166"/>
      <c r="D2849" s="166"/>
      <c r="E2849" s="166" t="s">
        <v>93</v>
      </c>
      <c r="F2849" s="167">
        <v>23.29</v>
      </c>
      <c r="G2849" s="166"/>
      <c r="H2849" s="265" t="s">
        <v>94</v>
      </c>
      <c r="I2849" s="265"/>
      <c r="J2849" s="36">
        <v>126.95</v>
      </c>
    </row>
    <row r="2850" spans="1:10" ht="17.25" customHeight="1" thickBot="1">
      <c r="A2850" s="111"/>
      <c r="B2850" s="168"/>
      <c r="C2850" s="168"/>
      <c r="D2850" s="168"/>
      <c r="E2850" s="168"/>
      <c r="F2850" s="168"/>
      <c r="G2850" s="168" t="s">
        <v>1253</v>
      </c>
      <c r="H2850" s="169" t="s">
        <v>1197</v>
      </c>
      <c r="I2850" s="168" t="s">
        <v>1255</v>
      </c>
      <c r="J2850" s="116">
        <v>2665.95</v>
      </c>
    </row>
    <row r="2851" spans="1:10" ht="17.25" customHeight="1" thickTop="1">
      <c r="A2851" s="37"/>
      <c r="B2851" s="22"/>
      <c r="C2851" s="22"/>
      <c r="D2851" s="22"/>
      <c r="E2851" s="22"/>
      <c r="F2851" s="22"/>
      <c r="G2851" s="22"/>
      <c r="H2851" s="22"/>
      <c r="I2851" s="22"/>
      <c r="J2851" s="38"/>
    </row>
    <row r="2852" spans="1:10" ht="17.25" customHeight="1">
      <c r="A2852" s="29" t="s">
        <v>2855</v>
      </c>
      <c r="B2852" s="9" t="s">
        <v>31</v>
      </c>
      <c r="C2852" s="8" t="s">
        <v>83</v>
      </c>
      <c r="D2852" s="8" t="s">
        <v>32</v>
      </c>
      <c r="E2852" s="271" t="s">
        <v>33</v>
      </c>
      <c r="F2852" s="271"/>
      <c r="G2852" s="10" t="s">
        <v>84</v>
      </c>
      <c r="H2852" s="9" t="s">
        <v>85</v>
      </c>
      <c r="I2852" s="9" t="s">
        <v>86</v>
      </c>
      <c r="J2852" s="30" t="s">
        <v>87</v>
      </c>
    </row>
    <row r="2853" spans="1:10" ht="28.5">
      <c r="A2853" s="31" t="s">
        <v>23</v>
      </c>
      <c r="B2853" s="12" t="s">
        <v>698</v>
      </c>
      <c r="C2853" s="13" t="s">
        <v>73</v>
      </c>
      <c r="D2853" s="13" t="s">
        <v>699</v>
      </c>
      <c r="E2853" s="272" t="s">
        <v>34</v>
      </c>
      <c r="F2853" s="272"/>
      <c r="G2853" s="14" t="s">
        <v>20</v>
      </c>
      <c r="H2853" s="15">
        <v>1</v>
      </c>
      <c r="I2853" s="16">
        <v>211.99</v>
      </c>
      <c r="J2853" s="32">
        <v>211.99</v>
      </c>
    </row>
    <row r="2854" spans="1:10" ht="15">
      <c r="A2854" s="266"/>
      <c r="B2854" s="267"/>
      <c r="C2854" s="267"/>
      <c r="D2854" s="267"/>
      <c r="E2854" s="267"/>
      <c r="F2854" s="267" t="s">
        <v>1017</v>
      </c>
      <c r="G2854" s="267"/>
      <c r="H2854" s="267"/>
      <c r="I2854" s="267"/>
      <c r="J2854" s="53">
        <v>0</v>
      </c>
    </row>
    <row r="2855" spans="1:10" ht="15">
      <c r="A2855" s="266"/>
      <c r="B2855" s="267"/>
      <c r="C2855" s="267"/>
      <c r="D2855" s="267"/>
      <c r="E2855" s="267"/>
      <c r="F2855" s="267" t="s">
        <v>1018</v>
      </c>
      <c r="G2855" s="267"/>
      <c r="H2855" s="267"/>
      <c r="I2855" s="267"/>
      <c r="J2855" s="53">
        <v>1</v>
      </c>
    </row>
    <row r="2856" spans="1:10" ht="15">
      <c r="A2856" s="266"/>
      <c r="B2856" s="267"/>
      <c r="C2856" s="267"/>
      <c r="D2856" s="267"/>
      <c r="E2856" s="267"/>
      <c r="F2856" s="267" t="s">
        <v>1019</v>
      </c>
      <c r="G2856" s="267"/>
      <c r="H2856" s="267"/>
      <c r="I2856" s="267"/>
      <c r="J2856" s="53">
        <v>0</v>
      </c>
    </row>
    <row r="2857" spans="1:10" ht="15">
      <c r="A2857" s="29" t="s">
        <v>1274</v>
      </c>
      <c r="B2857" s="9" t="s">
        <v>31</v>
      </c>
      <c r="C2857" s="8" t="s">
        <v>83</v>
      </c>
      <c r="D2857" s="8" t="s">
        <v>1275</v>
      </c>
      <c r="E2857" s="9" t="s">
        <v>1022</v>
      </c>
      <c r="F2857" s="9" t="s">
        <v>1023</v>
      </c>
      <c r="G2857" s="9" t="s">
        <v>1024</v>
      </c>
      <c r="H2857" s="9"/>
      <c r="I2857" s="9"/>
      <c r="J2857" s="30" t="s">
        <v>1025</v>
      </c>
    </row>
    <row r="2858" spans="1:10" ht="28.5">
      <c r="A2858" s="39" t="s">
        <v>96</v>
      </c>
      <c r="B2858" s="23" t="s">
        <v>1903</v>
      </c>
      <c r="C2858" s="24" t="s">
        <v>73</v>
      </c>
      <c r="D2858" s="24" t="s">
        <v>1904</v>
      </c>
      <c r="E2858" s="26">
        <v>0.39898230000000001</v>
      </c>
      <c r="F2858" s="25" t="s">
        <v>116</v>
      </c>
      <c r="G2858" s="273" t="s">
        <v>1373</v>
      </c>
      <c r="H2858" s="273"/>
      <c r="I2858" s="274"/>
      <c r="J2858" s="118" t="s">
        <v>1835</v>
      </c>
    </row>
    <row r="2859" spans="1:10" ht="42.75">
      <c r="A2859" s="39" t="s">
        <v>96</v>
      </c>
      <c r="B2859" s="23" t="s">
        <v>2016</v>
      </c>
      <c r="C2859" s="24" t="s">
        <v>73</v>
      </c>
      <c r="D2859" s="24" t="s">
        <v>2017</v>
      </c>
      <c r="E2859" s="26">
        <v>1</v>
      </c>
      <c r="F2859" s="25" t="s">
        <v>20</v>
      </c>
      <c r="G2859" s="273" t="s">
        <v>2018</v>
      </c>
      <c r="H2859" s="273"/>
      <c r="I2859" s="274"/>
      <c r="J2859" s="118" t="s">
        <v>2018</v>
      </c>
    </row>
    <row r="2860" spans="1:10" ht="15">
      <c r="A2860" s="266"/>
      <c r="B2860" s="267"/>
      <c r="C2860" s="267"/>
      <c r="D2860" s="267"/>
      <c r="E2860" s="267"/>
      <c r="F2860" s="267" t="s">
        <v>1279</v>
      </c>
      <c r="G2860" s="267"/>
      <c r="H2860" s="267"/>
      <c r="I2860" s="267"/>
      <c r="J2860" s="53">
        <v>199.4579</v>
      </c>
    </row>
    <row r="2861" spans="1:10" ht="15">
      <c r="A2861" s="29" t="s">
        <v>1020</v>
      </c>
      <c r="B2861" s="9" t="s">
        <v>31</v>
      </c>
      <c r="C2861" s="8" t="s">
        <v>83</v>
      </c>
      <c r="D2861" s="8" t="s">
        <v>1021</v>
      </c>
      <c r="E2861" s="9" t="s">
        <v>1022</v>
      </c>
      <c r="F2861" s="9" t="s">
        <v>1023</v>
      </c>
      <c r="G2861" s="9" t="s">
        <v>1024</v>
      </c>
      <c r="H2861" s="9"/>
      <c r="I2861" s="9"/>
      <c r="J2861" s="30" t="s">
        <v>1025</v>
      </c>
    </row>
    <row r="2862" spans="1:10">
      <c r="A2862" s="33" t="s">
        <v>23</v>
      </c>
      <c r="B2862" s="17" t="s">
        <v>1287</v>
      </c>
      <c r="C2862" s="18" t="s">
        <v>73</v>
      </c>
      <c r="D2862" s="18" t="s">
        <v>1288</v>
      </c>
      <c r="E2862" s="20">
        <v>0.29333330000000002</v>
      </c>
      <c r="F2862" s="19" t="s">
        <v>1282</v>
      </c>
      <c r="G2862" s="275" t="s">
        <v>1289</v>
      </c>
      <c r="H2862" s="275"/>
      <c r="I2862" s="276"/>
      <c r="J2862" s="100" t="s">
        <v>1290</v>
      </c>
    </row>
    <row r="2863" spans="1:10" ht="28.5">
      <c r="A2863" s="33" t="s">
        <v>23</v>
      </c>
      <c r="B2863" s="17" t="s">
        <v>1280</v>
      </c>
      <c r="C2863" s="18" t="s">
        <v>73</v>
      </c>
      <c r="D2863" s="18" t="s">
        <v>1281</v>
      </c>
      <c r="E2863" s="20">
        <v>0.14666670000000001</v>
      </c>
      <c r="F2863" s="19" t="s">
        <v>1282</v>
      </c>
      <c r="G2863" s="275" t="s">
        <v>1283</v>
      </c>
      <c r="H2863" s="275"/>
      <c r="I2863" s="276"/>
      <c r="J2863" s="100" t="s">
        <v>2009</v>
      </c>
    </row>
    <row r="2864" spans="1:10" ht="15">
      <c r="A2864" s="266"/>
      <c r="B2864" s="267"/>
      <c r="C2864" s="267"/>
      <c r="D2864" s="267"/>
      <c r="E2864" s="267"/>
      <c r="F2864" s="267" t="s">
        <v>1059</v>
      </c>
      <c r="G2864" s="267"/>
      <c r="H2864" s="267"/>
      <c r="I2864" s="267"/>
      <c r="J2864" s="53">
        <v>12.535600000000001</v>
      </c>
    </row>
    <row r="2865" spans="1:10" ht="17.25" customHeight="1">
      <c r="A2865" s="35"/>
      <c r="B2865" s="166"/>
      <c r="C2865" s="166"/>
      <c r="D2865" s="166"/>
      <c r="E2865" s="166" t="s">
        <v>90</v>
      </c>
      <c r="F2865" s="167">
        <v>211.99</v>
      </c>
      <c r="G2865" s="166" t="s">
        <v>91</v>
      </c>
      <c r="H2865" s="167">
        <v>-202.06</v>
      </c>
      <c r="I2865" s="166" t="s">
        <v>92</v>
      </c>
      <c r="J2865" s="36">
        <v>9.9271037999100002</v>
      </c>
    </row>
    <row r="2866" spans="1:10" ht="17.25" customHeight="1">
      <c r="A2866" s="35"/>
      <c r="B2866" s="166"/>
      <c r="C2866" s="166"/>
      <c r="D2866" s="166"/>
      <c r="E2866" s="166" t="s">
        <v>93</v>
      </c>
      <c r="F2866" s="167">
        <v>47.63</v>
      </c>
      <c r="G2866" s="166"/>
      <c r="H2866" s="265" t="s">
        <v>94</v>
      </c>
      <c r="I2866" s="265"/>
      <c r="J2866" s="36">
        <v>259.62</v>
      </c>
    </row>
    <row r="2867" spans="1:10" ht="17.25" customHeight="1" thickBot="1">
      <c r="A2867" s="111"/>
      <c r="B2867" s="168"/>
      <c r="C2867" s="168"/>
      <c r="D2867" s="168"/>
      <c r="E2867" s="168"/>
      <c r="F2867" s="168"/>
      <c r="G2867" s="168" t="s">
        <v>1253</v>
      </c>
      <c r="H2867" s="169" t="s">
        <v>1765</v>
      </c>
      <c r="I2867" s="168" t="s">
        <v>1255</v>
      </c>
      <c r="J2867" s="116">
        <v>2336.58</v>
      </c>
    </row>
    <row r="2868" spans="1:10" ht="15" thickTop="1">
      <c r="A2868" s="37"/>
      <c r="B2868" s="22"/>
      <c r="C2868" s="22"/>
      <c r="D2868" s="22"/>
      <c r="E2868" s="22"/>
      <c r="F2868" s="22"/>
      <c r="G2868" s="22"/>
      <c r="H2868" s="22"/>
      <c r="I2868" s="22"/>
      <c r="J2868" s="38"/>
    </row>
    <row r="2869" spans="1:10" ht="15">
      <c r="A2869" s="29" t="s">
        <v>2856</v>
      </c>
      <c r="B2869" s="9" t="s">
        <v>31</v>
      </c>
      <c r="C2869" s="8" t="s">
        <v>83</v>
      </c>
      <c r="D2869" s="8" t="s">
        <v>32</v>
      </c>
      <c r="E2869" s="271" t="s">
        <v>33</v>
      </c>
      <c r="F2869" s="271"/>
      <c r="G2869" s="10" t="s">
        <v>84</v>
      </c>
      <c r="H2869" s="9" t="s">
        <v>85</v>
      </c>
      <c r="I2869" s="9" t="s">
        <v>86</v>
      </c>
      <c r="J2869" s="30" t="s">
        <v>87</v>
      </c>
    </row>
    <row r="2870" spans="1:10" ht="42.75">
      <c r="A2870" s="31" t="s">
        <v>23</v>
      </c>
      <c r="B2870" s="12" t="s">
        <v>700</v>
      </c>
      <c r="C2870" s="13" t="s">
        <v>73</v>
      </c>
      <c r="D2870" s="13" t="s">
        <v>701</v>
      </c>
      <c r="E2870" s="272" t="s">
        <v>34</v>
      </c>
      <c r="F2870" s="272"/>
      <c r="G2870" s="14" t="s">
        <v>20</v>
      </c>
      <c r="H2870" s="15">
        <v>1</v>
      </c>
      <c r="I2870" s="16">
        <v>188.44</v>
      </c>
      <c r="J2870" s="32">
        <v>188.44</v>
      </c>
    </row>
    <row r="2871" spans="1:10" ht="15">
      <c r="A2871" s="266"/>
      <c r="B2871" s="267"/>
      <c r="C2871" s="267"/>
      <c r="D2871" s="267"/>
      <c r="E2871" s="267"/>
      <c r="F2871" s="267" t="s">
        <v>1017</v>
      </c>
      <c r="G2871" s="267"/>
      <c r="H2871" s="267"/>
      <c r="I2871" s="267"/>
      <c r="J2871" s="53">
        <v>0</v>
      </c>
    </row>
    <row r="2872" spans="1:10" ht="15">
      <c r="A2872" s="266"/>
      <c r="B2872" s="267"/>
      <c r="C2872" s="267"/>
      <c r="D2872" s="267"/>
      <c r="E2872" s="267"/>
      <c r="F2872" s="267" t="s">
        <v>1018</v>
      </c>
      <c r="G2872" s="267"/>
      <c r="H2872" s="267"/>
      <c r="I2872" s="267"/>
      <c r="J2872" s="53">
        <v>1</v>
      </c>
    </row>
    <row r="2873" spans="1:10" ht="15">
      <c r="A2873" s="266"/>
      <c r="B2873" s="267"/>
      <c r="C2873" s="267"/>
      <c r="D2873" s="267"/>
      <c r="E2873" s="267"/>
      <c r="F2873" s="267" t="s">
        <v>1019</v>
      </c>
      <c r="G2873" s="267"/>
      <c r="H2873" s="267"/>
      <c r="I2873" s="267"/>
      <c r="J2873" s="53">
        <v>0</v>
      </c>
    </row>
    <row r="2874" spans="1:10" ht="15">
      <c r="A2874" s="29" t="s">
        <v>1274</v>
      </c>
      <c r="B2874" s="9" t="s">
        <v>31</v>
      </c>
      <c r="C2874" s="8" t="s">
        <v>83</v>
      </c>
      <c r="D2874" s="8" t="s">
        <v>1275</v>
      </c>
      <c r="E2874" s="9" t="s">
        <v>1022</v>
      </c>
      <c r="F2874" s="9" t="s">
        <v>1023</v>
      </c>
      <c r="G2874" s="9" t="s">
        <v>1024</v>
      </c>
      <c r="H2874" s="9"/>
      <c r="I2874" s="9"/>
      <c r="J2874" s="30" t="s">
        <v>1025</v>
      </c>
    </row>
    <row r="2875" spans="1:10" ht="42.75">
      <c r="A2875" s="39" t="s">
        <v>96</v>
      </c>
      <c r="B2875" s="23" t="s">
        <v>2019</v>
      </c>
      <c r="C2875" s="24" t="s">
        <v>73</v>
      </c>
      <c r="D2875" s="24" t="s">
        <v>2020</v>
      </c>
      <c r="E2875" s="26">
        <v>1</v>
      </c>
      <c r="F2875" s="25" t="s">
        <v>20</v>
      </c>
      <c r="G2875" s="273" t="s">
        <v>2021</v>
      </c>
      <c r="H2875" s="273"/>
      <c r="I2875" s="274"/>
      <c r="J2875" s="118" t="s">
        <v>2021</v>
      </c>
    </row>
    <row r="2876" spans="1:10" ht="15">
      <c r="A2876" s="266"/>
      <c r="B2876" s="267"/>
      <c r="C2876" s="267"/>
      <c r="D2876" s="267"/>
      <c r="E2876" s="267"/>
      <c r="F2876" s="267" t="s">
        <v>1279</v>
      </c>
      <c r="G2876" s="267"/>
      <c r="H2876" s="267"/>
      <c r="I2876" s="267"/>
      <c r="J2876" s="53">
        <v>175.9</v>
      </c>
    </row>
    <row r="2877" spans="1:10" ht="15">
      <c r="A2877" s="29" t="s">
        <v>1020</v>
      </c>
      <c r="B2877" s="9" t="s">
        <v>31</v>
      </c>
      <c r="C2877" s="8" t="s">
        <v>83</v>
      </c>
      <c r="D2877" s="8" t="s">
        <v>1021</v>
      </c>
      <c r="E2877" s="9" t="s">
        <v>1022</v>
      </c>
      <c r="F2877" s="9" t="s">
        <v>1023</v>
      </c>
      <c r="G2877" s="9" t="s">
        <v>1024</v>
      </c>
      <c r="H2877" s="9"/>
      <c r="I2877" s="9"/>
      <c r="J2877" s="30" t="s">
        <v>1025</v>
      </c>
    </row>
    <row r="2878" spans="1:10">
      <c r="A2878" s="33" t="s">
        <v>23</v>
      </c>
      <c r="B2878" s="17" t="s">
        <v>1287</v>
      </c>
      <c r="C2878" s="18" t="s">
        <v>73</v>
      </c>
      <c r="D2878" s="18" t="s">
        <v>1288</v>
      </c>
      <c r="E2878" s="20">
        <v>0.29333330000000002</v>
      </c>
      <c r="F2878" s="19" t="s">
        <v>1282</v>
      </c>
      <c r="G2878" s="275" t="s">
        <v>1289</v>
      </c>
      <c r="H2878" s="275"/>
      <c r="I2878" s="276"/>
      <c r="J2878" s="100" t="s">
        <v>1290</v>
      </c>
    </row>
    <row r="2879" spans="1:10" ht="28.5">
      <c r="A2879" s="33" t="s">
        <v>23</v>
      </c>
      <c r="B2879" s="17" t="s">
        <v>1280</v>
      </c>
      <c r="C2879" s="18" t="s">
        <v>73</v>
      </c>
      <c r="D2879" s="18" t="s">
        <v>1281</v>
      </c>
      <c r="E2879" s="20">
        <v>0.14666660000000001</v>
      </c>
      <c r="F2879" s="19" t="s">
        <v>1282</v>
      </c>
      <c r="G2879" s="275" t="s">
        <v>1283</v>
      </c>
      <c r="H2879" s="275"/>
      <c r="I2879" s="276"/>
      <c r="J2879" s="100" t="s">
        <v>2009</v>
      </c>
    </row>
    <row r="2880" spans="1:10" ht="17.25" customHeight="1">
      <c r="A2880" s="266"/>
      <c r="B2880" s="267"/>
      <c r="C2880" s="267"/>
      <c r="D2880" s="267"/>
      <c r="E2880" s="267"/>
      <c r="F2880" s="267" t="s">
        <v>1059</v>
      </c>
      <c r="G2880" s="267"/>
      <c r="H2880" s="267"/>
      <c r="I2880" s="267"/>
      <c r="J2880" s="53">
        <v>12.535600000000001</v>
      </c>
    </row>
    <row r="2881" spans="1:10" ht="17.25" customHeight="1">
      <c r="A2881" s="35"/>
      <c r="B2881" s="166"/>
      <c r="C2881" s="166"/>
      <c r="D2881" s="166"/>
      <c r="E2881" s="166" t="s">
        <v>90</v>
      </c>
      <c r="F2881" s="167">
        <v>188.44</v>
      </c>
      <c r="G2881" s="166" t="s">
        <v>91</v>
      </c>
      <c r="H2881" s="167">
        <v>-178.51</v>
      </c>
      <c r="I2881" s="166" t="s">
        <v>92</v>
      </c>
      <c r="J2881" s="36">
        <v>9.9271019439299995</v>
      </c>
    </row>
    <row r="2882" spans="1:10" ht="17.25" customHeight="1">
      <c r="A2882" s="35"/>
      <c r="B2882" s="166"/>
      <c r="C2882" s="166"/>
      <c r="D2882" s="166"/>
      <c r="E2882" s="166" t="s">
        <v>93</v>
      </c>
      <c r="F2882" s="167">
        <v>42.34</v>
      </c>
      <c r="G2882" s="166"/>
      <c r="H2882" s="265" t="s">
        <v>94</v>
      </c>
      <c r="I2882" s="265"/>
      <c r="J2882" s="36">
        <v>230.78</v>
      </c>
    </row>
    <row r="2883" spans="1:10" ht="15.75" thickBot="1">
      <c r="A2883" s="111"/>
      <c r="B2883" s="168"/>
      <c r="C2883" s="168"/>
      <c r="D2883" s="168"/>
      <c r="E2883" s="168"/>
      <c r="F2883" s="168"/>
      <c r="G2883" s="168" t="s">
        <v>1253</v>
      </c>
      <c r="H2883" s="169" t="s">
        <v>1828</v>
      </c>
      <c r="I2883" s="168" t="s">
        <v>1255</v>
      </c>
      <c r="J2883" s="116">
        <v>14308.36</v>
      </c>
    </row>
    <row r="2884" spans="1:10" ht="15" thickTop="1">
      <c r="A2884" s="37"/>
      <c r="B2884" s="22"/>
      <c r="C2884" s="22"/>
      <c r="D2884" s="22"/>
      <c r="E2884" s="22"/>
      <c r="F2884" s="22"/>
      <c r="G2884" s="22"/>
      <c r="H2884" s="22"/>
      <c r="I2884" s="22"/>
      <c r="J2884" s="38"/>
    </row>
    <row r="2885" spans="1:10" ht="15">
      <c r="A2885" s="29" t="s">
        <v>2857</v>
      </c>
      <c r="B2885" s="9" t="s">
        <v>31</v>
      </c>
      <c r="C2885" s="8" t="s">
        <v>83</v>
      </c>
      <c r="D2885" s="8" t="s">
        <v>32</v>
      </c>
      <c r="E2885" s="271" t="s">
        <v>33</v>
      </c>
      <c r="F2885" s="271"/>
      <c r="G2885" s="10" t="s">
        <v>84</v>
      </c>
      <c r="H2885" s="9" t="s">
        <v>85</v>
      </c>
      <c r="I2885" s="9" t="s">
        <v>86</v>
      </c>
      <c r="J2885" s="30" t="s">
        <v>87</v>
      </c>
    </row>
    <row r="2886" spans="1:10" ht="42.75">
      <c r="A2886" s="31" t="s">
        <v>23</v>
      </c>
      <c r="B2886" s="12" t="s">
        <v>702</v>
      </c>
      <c r="C2886" s="13" t="s">
        <v>73</v>
      </c>
      <c r="D2886" s="13" t="s">
        <v>703</v>
      </c>
      <c r="E2886" s="272" t="s">
        <v>34</v>
      </c>
      <c r="F2886" s="272"/>
      <c r="G2886" s="14" t="s">
        <v>20</v>
      </c>
      <c r="H2886" s="15">
        <v>1</v>
      </c>
      <c r="I2886" s="16">
        <v>379.98</v>
      </c>
      <c r="J2886" s="32">
        <v>379.98</v>
      </c>
    </row>
    <row r="2887" spans="1:10" ht="15">
      <c r="A2887" s="266"/>
      <c r="B2887" s="267"/>
      <c r="C2887" s="267"/>
      <c r="D2887" s="267"/>
      <c r="E2887" s="267"/>
      <c r="F2887" s="267" t="s">
        <v>1017</v>
      </c>
      <c r="G2887" s="267"/>
      <c r="H2887" s="267"/>
      <c r="I2887" s="267"/>
      <c r="J2887" s="53">
        <v>0</v>
      </c>
    </row>
    <row r="2888" spans="1:10" ht="15">
      <c r="A2888" s="266"/>
      <c r="B2888" s="267"/>
      <c r="C2888" s="267"/>
      <c r="D2888" s="267"/>
      <c r="E2888" s="267"/>
      <c r="F2888" s="267" t="s">
        <v>1018</v>
      </c>
      <c r="G2888" s="267"/>
      <c r="H2888" s="267"/>
      <c r="I2888" s="267"/>
      <c r="J2888" s="53">
        <v>1</v>
      </c>
    </row>
    <row r="2889" spans="1:10" ht="15">
      <c r="A2889" s="266"/>
      <c r="B2889" s="267"/>
      <c r="C2889" s="267"/>
      <c r="D2889" s="267"/>
      <c r="E2889" s="267"/>
      <c r="F2889" s="267" t="s">
        <v>1019</v>
      </c>
      <c r="G2889" s="267"/>
      <c r="H2889" s="267"/>
      <c r="I2889" s="267"/>
      <c r="J2889" s="53">
        <v>0</v>
      </c>
    </row>
    <row r="2890" spans="1:10" ht="15">
      <c r="A2890" s="29" t="s">
        <v>1274</v>
      </c>
      <c r="B2890" s="9" t="s">
        <v>31</v>
      </c>
      <c r="C2890" s="8" t="s">
        <v>83</v>
      </c>
      <c r="D2890" s="8" t="s">
        <v>1275</v>
      </c>
      <c r="E2890" s="9" t="s">
        <v>1022</v>
      </c>
      <c r="F2890" s="9" t="s">
        <v>1023</v>
      </c>
      <c r="G2890" s="9" t="s">
        <v>1024</v>
      </c>
      <c r="H2890" s="9"/>
      <c r="I2890" s="9"/>
      <c r="J2890" s="30" t="s">
        <v>1025</v>
      </c>
    </row>
    <row r="2891" spans="1:10" ht="28.5">
      <c r="A2891" s="39" t="s">
        <v>96</v>
      </c>
      <c r="B2891" s="23" t="s">
        <v>2024</v>
      </c>
      <c r="C2891" s="24" t="s">
        <v>73</v>
      </c>
      <c r="D2891" s="24" t="s">
        <v>2025</v>
      </c>
      <c r="E2891" s="26">
        <v>2</v>
      </c>
      <c r="F2891" s="25" t="s">
        <v>20</v>
      </c>
      <c r="G2891" s="273" t="s">
        <v>2026</v>
      </c>
      <c r="H2891" s="273"/>
      <c r="I2891" s="274"/>
      <c r="J2891" s="118" t="s">
        <v>2027</v>
      </c>
    </row>
    <row r="2892" spans="1:10" ht="28.5">
      <c r="A2892" s="39" t="s">
        <v>96</v>
      </c>
      <c r="B2892" s="23" t="s">
        <v>2031</v>
      </c>
      <c r="C2892" s="24" t="s">
        <v>73</v>
      </c>
      <c r="D2892" s="24" t="s">
        <v>2032</v>
      </c>
      <c r="E2892" s="26">
        <v>0.13876720000000001</v>
      </c>
      <c r="F2892" s="25" t="s">
        <v>1048</v>
      </c>
      <c r="G2892" s="273" t="s">
        <v>3393</v>
      </c>
      <c r="H2892" s="273"/>
      <c r="I2892" s="274"/>
      <c r="J2892" s="118" t="s">
        <v>3394</v>
      </c>
    </row>
    <row r="2893" spans="1:10" ht="28.5">
      <c r="A2893" s="39" t="s">
        <v>96</v>
      </c>
      <c r="B2893" s="23" t="s">
        <v>2022</v>
      </c>
      <c r="C2893" s="24" t="s">
        <v>73</v>
      </c>
      <c r="D2893" s="24" t="s">
        <v>2023</v>
      </c>
      <c r="E2893" s="26">
        <v>1</v>
      </c>
      <c r="F2893" s="25" t="s">
        <v>20</v>
      </c>
      <c r="G2893" s="273" t="s">
        <v>3395</v>
      </c>
      <c r="H2893" s="273"/>
      <c r="I2893" s="274"/>
      <c r="J2893" s="118" t="s">
        <v>3395</v>
      </c>
    </row>
    <row r="2894" spans="1:10" ht="28.5">
      <c r="A2894" s="39" t="s">
        <v>96</v>
      </c>
      <c r="B2894" s="23" t="s">
        <v>2028</v>
      </c>
      <c r="C2894" s="24" t="s">
        <v>73</v>
      </c>
      <c r="D2894" s="24" t="s">
        <v>2029</v>
      </c>
      <c r="E2894" s="26">
        <v>1</v>
      </c>
      <c r="F2894" s="25" t="s">
        <v>20</v>
      </c>
      <c r="G2894" s="273" t="s">
        <v>2030</v>
      </c>
      <c r="H2894" s="273"/>
      <c r="I2894" s="274"/>
      <c r="J2894" s="118" t="s">
        <v>2030</v>
      </c>
    </row>
    <row r="2895" spans="1:10" ht="17.25" customHeight="1">
      <c r="A2895" s="266"/>
      <c r="B2895" s="267"/>
      <c r="C2895" s="267"/>
      <c r="D2895" s="267"/>
      <c r="E2895" s="267"/>
      <c r="F2895" s="267" t="s">
        <v>1279</v>
      </c>
      <c r="G2895" s="267"/>
      <c r="H2895" s="267"/>
      <c r="I2895" s="267"/>
      <c r="J2895" s="53">
        <v>264.44150000000002</v>
      </c>
    </row>
    <row r="2896" spans="1:10" ht="17.25" customHeight="1">
      <c r="A2896" s="29" t="s">
        <v>1020</v>
      </c>
      <c r="B2896" s="9" t="s">
        <v>31</v>
      </c>
      <c r="C2896" s="8" t="s">
        <v>83</v>
      </c>
      <c r="D2896" s="8" t="s">
        <v>1021</v>
      </c>
      <c r="E2896" s="9" t="s">
        <v>1022</v>
      </c>
      <c r="F2896" s="9" t="s">
        <v>1023</v>
      </c>
      <c r="G2896" s="9" t="s">
        <v>1024</v>
      </c>
      <c r="H2896" s="9"/>
      <c r="I2896" s="9"/>
      <c r="J2896" s="30" t="s">
        <v>1025</v>
      </c>
    </row>
    <row r="2897" spans="1:10" ht="17.25" customHeight="1">
      <c r="A2897" s="33" t="s">
        <v>23</v>
      </c>
      <c r="B2897" s="17" t="s">
        <v>2035</v>
      </c>
      <c r="C2897" s="18" t="s">
        <v>73</v>
      </c>
      <c r="D2897" s="18" t="s">
        <v>2036</v>
      </c>
      <c r="E2897" s="20">
        <v>0.48888880000000001</v>
      </c>
      <c r="F2897" s="19" t="s">
        <v>1282</v>
      </c>
      <c r="G2897" s="275" t="s">
        <v>1584</v>
      </c>
      <c r="H2897" s="275"/>
      <c r="I2897" s="276"/>
      <c r="J2897" s="100" t="s">
        <v>2037</v>
      </c>
    </row>
    <row r="2898" spans="1:10">
      <c r="A2898" s="33" t="s">
        <v>23</v>
      </c>
      <c r="B2898" s="17" t="s">
        <v>1287</v>
      </c>
      <c r="C2898" s="18" t="s">
        <v>73</v>
      </c>
      <c r="D2898" s="18" t="s">
        <v>1288</v>
      </c>
      <c r="E2898" s="20">
        <v>2.4444444000000001</v>
      </c>
      <c r="F2898" s="19" t="s">
        <v>1282</v>
      </c>
      <c r="G2898" s="275" t="s">
        <v>1289</v>
      </c>
      <c r="H2898" s="275"/>
      <c r="I2898" s="276"/>
      <c r="J2898" s="100" t="s">
        <v>2034</v>
      </c>
    </row>
    <row r="2899" spans="1:10" ht="28.5">
      <c r="A2899" s="33" t="s">
        <v>23</v>
      </c>
      <c r="B2899" s="17" t="s">
        <v>1280</v>
      </c>
      <c r="C2899" s="18" t="s">
        <v>73</v>
      </c>
      <c r="D2899" s="18" t="s">
        <v>1281</v>
      </c>
      <c r="E2899" s="20">
        <v>1.2222222</v>
      </c>
      <c r="F2899" s="19" t="s">
        <v>1282</v>
      </c>
      <c r="G2899" s="275" t="s">
        <v>1283</v>
      </c>
      <c r="H2899" s="275"/>
      <c r="I2899" s="276"/>
      <c r="J2899" s="100" t="s">
        <v>2033</v>
      </c>
    </row>
    <row r="2900" spans="1:10" ht="15">
      <c r="A2900" s="266"/>
      <c r="B2900" s="267"/>
      <c r="C2900" s="267"/>
      <c r="D2900" s="267"/>
      <c r="E2900" s="267"/>
      <c r="F2900" s="267" t="s">
        <v>1059</v>
      </c>
      <c r="G2900" s="267"/>
      <c r="H2900" s="267"/>
      <c r="I2900" s="267"/>
      <c r="J2900" s="53">
        <v>115.5415</v>
      </c>
    </row>
    <row r="2901" spans="1:10">
      <c r="A2901" s="35"/>
      <c r="B2901" s="166"/>
      <c r="C2901" s="166"/>
      <c r="D2901" s="166"/>
      <c r="E2901" s="166" t="s">
        <v>90</v>
      </c>
      <c r="F2901" s="167">
        <v>379.98</v>
      </c>
      <c r="G2901" s="166" t="s">
        <v>91</v>
      </c>
      <c r="H2901" s="167">
        <v>-289.35000000000002</v>
      </c>
      <c r="I2901" s="166" t="s">
        <v>92</v>
      </c>
      <c r="J2901" s="36">
        <v>90.626845948240003</v>
      </c>
    </row>
    <row r="2902" spans="1:10">
      <c r="A2902" s="35"/>
      <c r="B2902" s="166"/>
      <c r="C2902" s="166"/>
      <c r="D2902" s="166"/>
      <c r="E2902" s="166" t="s">
        <v>93</v>
      </c>
      <c r="F2902" s="167">
        <v>85.38</v>
      </c>
      <c r="G2902" s="166"/>
      <c r="H2902" s="265" t="s">
        <v>94</v>
      </c>
      <c r="I2902" s="265"/>
      <c r="J2902" s="36">
        <v>465.36</v>
      </c>
    </row>
    <row r="2903" spans="1:10" ht="15.75" thickBot="1">
      <c r="A2903" s="111"/>
      <c r="B2903" s="168"/>
      <c r="C2903" s="168"/>
      <c r="D2903" s="168"/>
      <c r="E2903" s="168"/>
      <c r="F2903" s="168"/>
      <c r="G2903" s="168" t="s">
        <v>1253</v>
      </c>
      <c r="H2903" s="169" t="s">
        <v>3396</v>
      </c>
      <c r="I2903" s="168" t="s">
        <v>1255</v>
      </c>
      <c r="J2903" s="116">
        <v>10237.92</v>
      </c>
    </row>
    <row r="2904" spans="1:10" ht="15" thickTop="1">
      <c r="A2904" s="37"/>
      <c r="B2904" s="22"/>
      <c r="C2904" s="22"/>
      <c r="D2904" s="22"/>
      <c r="E2904" s="22"/>
      <c r="F2904" s="22"/>
      <c r="G2904" s="22"/>
      <c r="H2904" s="22"/>
      <c r="I2904" s="22"/>
      <c r="J2904" s="38"/>
    </row>
    <row r="2905" spans="1:10" ht="15">
      <c r="A2905" s="29" t="s">
        <v>2858</v>
      </c>
      <c r="B2905" s="9" t="s">
        <v>31</v>
      </c>
      <c r="C2905" s="8" t="s">
        <v>83</v>
      </c>
      <c r="D2905" s="8" t="s">
        <v>32</v>
      </c>
      <c r="E2905" s="271" t="s">
        <v>33</v>
      </c>
      <c r="F2905" s="271"/>
      <c r="G2905" s="10" t="s">
        <v>84</v>
      </c>
      <c r="H2905" s="9" t="s">
        <v>85</v>
      </c>
      <c r="I2905" s="9" t="s">
        <v>86</v>
      </c>
      <c r="J2905" s="30" t="s">
        <v>87</v>
      </c>
    </row>
    <row r="2906" spans="1:10" ht="28.5">
      <c r="A2906" s="31" t="s">
        <v>23</v>
      </c>
      <c r="B2906" s="12" t="s">
        <v>704</v>
      </c>
      <c r="C2906" s="13" t="s">
        <v>73</v>
      </c>
      <c r="D2906" s="13" t="s">
        <v>705</v>
      </c>
      <c r="E2906" s="272" t="s">
        <v>34</v>
      </c>
      <c r="F2906" s="272"/>
      <c r="G2906" s="14" t="s">
        <v>20</v>
      </c>
      <c r="H2906" s="15">
        <v>1</v>
      </c>
      <c r="I2906" s="16">
        <v>44.39</v>
      </c>
      <c r="J2906" s="32">
        <v>44.39</v>
      </c>
    </row>
    <row r="2907" spans="1:10" ht="15">
      <c r="A2907" s="266"/>
      <c r="B2907" s="267"/>
      <c r="C2907" s="267"/>
      <c r="D2907" s="267"/>
      <c r="E2907" s="267"/>
      <c r="F2907" s="267" t="s">
        <v>1017</v>
      </c>
      <c r="G2907" s="267"/>
      <c r="H2907" s="267"/>
      <c r="I2907" s="267"/>
      <c r="J2907" s="53">
        <v>0</v>
      </c>
    </row>
    <row r="2908" spans="1:10" ht="15">
      <c r="A2908" s="266"/>
      <c r="B2908" s="267"/>
      <c r="C2908" s="267"/>
      <c r="D2908" s="267"/>
      <c r="E2908" s="267"/>
      <c r="F2908" s="267" t="s">
        <v>1018</v>
      </c>
      <c r="G2908" s="267"/>
      <c r="H2908" s="267"/>
      <c r="I2908" s="267"/>
      <c r="J2908" s="53">
        <v>1</v>
      </c>
    </row>
    <row r="2909" spans="1:10" ht="15">
      <c r="A2909" s="266"/>
      <c r="B2909" s="267"/>
      <c r="C2909" s="267"/>
      <c r="D2909" s="267"/>
      <c r="E2909" s="267"/>
      <c r="F2909" s="267" t="s">
        <v>1019</v>
      </c>
      <c r="G2909" s="267"/>
      <c r="H2909" s="267"/>
      <c r="I2909" s="267"/>
      <c r="J2909" s="53">
        <v>0</v>
      </c>
    </row>
    <row r="2910" spans="1:10" ht="17.25" customHeight="1">
      <c r="A2910" s="29" t="s">
        <v>1274</v>
      </c>
      <c r="B2910" s="9" t="s">
        <v>31</v>
      </c>
      <c r="C2910" s="8" t="s">
        <v>83</v>
      </c>
      <c r="D2910" s="8" t="s">
        <v>1275</v>
      </c>
      <c r="E2910" s="9" t="s">
        <v>1022</v>
      </c>
      <c r="F2910" s="9" t="s">
        <v>1023</v>
      </c>
      <c r="G2910" s="9" t="s">
        <v>1024</v>
      </c>
      <c r="H2910" s="9"/>
      <c r="I2910" s="9"/>
      <c r="J2910" s="30" t="s">
        <v>1025</v>
      </c>
    </row>
    <row r="2911" spans="1:10" ht="17.25" customHeight="1">
      <c r="A2911" s="39" t="s">
        <v>96</v>
      </c>
      <c r="B2911" s="23" t="s">
        <v>2038</v>
      </c>
      <c r="C2911" s="24" t="s">
        <v>73</v>
      </c>
      <c r="D2911" s="24" t="s">
        <v>2039</v>
      </c>
      <c r="E2911" s="26">
        <v>1</v>
      </c>
      <c r="F2911" s="25" t="s">
        <v>20</v>
      </c>
      <c r="G2911" s="273" t="s">
        <v>3397</v>
      </c>
      <c r="H2911" s="273"/>
      <c r="I2911" s="274"/>
      <c r="J2911" s="118" t="s">
        <v>3397</v>
      </c>
    </row>
    <row r="2912" spans="1:10" ht="17.25" customHeight="1">
      <c r="A2912" s="266"/>
      <c r="B2912" s="267"/>
      <c r="C2912" s="267"/>
      <c r="D2912" s="267"/>
      <c r="E2912" s="267"/>
      <c r="F2912" s="267" t="s">
        <v>1279</v>
      </c>
      <c r="G2912" s="267"/>
      <c r="H2912" s="267"/>
      <c r="I2912" s="267"/>
      <c r="J2912" s="53">
        <v>39.9</v>
      </c>
    </row>
    <row r="2913" spans="1:10" ht="15">
      <c r="A2913" s="29" t="s">
        <v>1020</v>
      </c>
      <c r="B2913" s="9" t="s">
        <v>31</v>
      </c>
      <c r="C2913" s="8" t="s">
        <v>83</v>
      </c>
      <c r="D2913" s="8" t="s">
        <v>1021</v>
      </c>
      <c r="E2913" s="9" t="s">
        <v>1022</v>
      </c>
      <c r="F2913" s="9" t="s">
        <v>1023</v>
      </c>
      <c r="G2913" s="9" t="s">
        <v>1024</v>
      </c>
      <c r="H2913" s="9"/>
      <c r="I2913" s="9"/>
      <c r="J2913" s="30" t="s">
        <v>1025</v>
      </c>
    </row>
    <row r="2914" spans="1:10" ht="28.5">
      <c r="A2914" s="33" t="s">
        <v>23</v>
      </c>
      <c r="B2914" s="17" t="s">
        <v>1280</v>
      </c>
      <c r="C2914" s="18" t="s">
        <v>73</v>
      </c>
      <c r="D2914" s="18" t="s">
        <v>1281</v>
      </c>
      <c r="E2914" s="20">
        <v>0.1833333</v>
      </c>
      <c r="F2914" s="19" t="s">
        <v>1282</v>
      </c>
      <c r="G2914" s="275" t="s">
        <v>1283</v>
      </c>
      <c r="H2914" s="275"/>
      <c r="I2914" s="276"/>
      <c r="J2914" s="100" t="s">
        <v>2040</v>
      </c>
    </row>
    <row r="2915" spans="1:10" ht="15">
      <c r="A2915" s="266"/>
      <c r="B2915" s="267"/>
      <c r="C2915" s="267"/>
      <c r="D2915" s="267"/>
      <c r="E2915" s="267"/>
      <c r="F2915" s="267" t="s">
        <v>1059</v>
      </c>
      <c r="G2915" s="267"/>
      <c r="H2915" s="267"/>
      <c r="I2915" s="267"/>
      <c r="J2915" s="53">
        <v>4.4897999999999998</v>
      </c>
    </row>
    <row r="2916" spans="1:10">
      <c r="A2916" s="35"/>
      <c r="B2916" s="166"/>
      <c r="C2916" s="166"/>
      <c r="D2916" s="166"/>
      <c r="E2916" s="166" t="s">
        <v>90</v>
      </c>
      <c r="F2916" s="167">
        <v>3.4</v>
      </c>
      <c r="G2916" s="166" t="s">
        <v>91</v>
      </c>
      <c r="H2916" s="167">
        <v>0</v>
      </c>
      <c r="I2916" s="166" t="s">
        <v>92</v>
      </c>
      <c r="J2916" s="36">
        <v>3.4026293813400001</v>
      </c>
    </row>
    <row r="2917" spans="1:10">
      <c r="A2917" s="35"/>
      <c r="B2917" s="166"/>
      <c r="C2917" s="166"/>
      <c r="D2917" s="166"/>
      <c r="E2917" s="166" t="s">
        <v>93</v>
      </c>
      <c r="F2917" s="167">
        <v>9.9700000000000006</v>
      </c>
      <c r="G2917" s="166"/>
      <c r="H2917" s="265" t="s">
        <v>94</v>
      </c>
      <c r="I2917" s="265"/>
      <c r="J2917" s="36">
        <v>54.36</v>
      </c>
    </row>
    <row r="2918" spans="1:10" ht="15.75" thickBot="1">
      <c r="A2918" s="111"/>
      <c r="B2918" s="168"/>
      <c r="C2918" s="168"/>
      <c r="D2918" s="168"/>
      <c r="E2918" s="168"/>
      <c r="F2918" s="168"/>
      <c r="G2918" s="168" t="s">
        <v>1253</v>
      </c>
      <c r="H2918" s="169" t="s">
        <v>3396</v>
      </c>
      <c r="I2918" s="168" t="s">
        <v>1255</v>
      </c>
      <c r="J2918" s="116">
        <v>1195.92</v>
      </c>
    </row>
    <row r="2919" spans="1:10" ht="15" thickTop="1">
      <c r="A2919" s="37"/>
      <c r="B2919" s="22"/>
      <c r="C2919" s="22"/>
      <c r="D2919" s="22"/>
      <c r="E2919" s="22"/>
      <c r="F2919" s="22"/>
      <c r="G2919" s="22"/>
      <c r="H2919" s="22"/>
      <c r="I2919" s="22"/>
      <c r="J2919" s="38"/>
    </row>
    <row r="2920" spans="1:10" ht="15">
      <c r="A2920" s="29" t="s">
        <v>2859</v>
      </c>
      <c r="B2920" s="9" t="s">
        <v>31</v>
      </c>
      <c r="C2920" s="8" t="s">
        <v>83</v>
      </c>
      <c r="D2920" s="8" t="s">
        <v>32</v>
      </c>
      <c r="E2920" s="271" t="s">
        <v>33</v>
      </c>
      <c r="F2920" s="271"/>
      <c r="G2920" s="10" t="s">
        <v>84</v>
      </c>
      <c r="H2920" s="9" t="s">
        <v>85</v>
      </c>
      <c r="I2920" s="9" t="s">
        <v>86</v>
      </c>
      <c r="J2920" s="30" t="s">
        <v>87</v>
      </c>
    </row>
    <row r="2921" spans="1:10" ht="28.5">
      <c r="A2921" s="31" t="s">
        <v>23</v>
      </c>
      <c r="B2921" s="12" t="s">
        <v>2860</v>
      </c>
      <c r="C2921" s="13" t="s">
        <v>0</v>
      </c>
      <c r="D2921" s="13" t="s">
        <v>2861</v>
      </c>
      <c r="E2921" s="272" t="s">
        <v>1992</v>
      </c>
      <c r="F2921" s="272"/>
      <c r="G2921" s="14" t="s">
        <v>6</v>
      </c>
      <c r="H2921" s="15">
        <v>1</v>
      </c>
      <c r="I2921" s="16">
        <v>14.56</v>
      </c>
      <c r="J2921" s="32">
        <v>14.56</v>
      </c>
    </row>
    <row r="2922" spans="1:10" ht="28.5">
      <c r="A2922" s="33" t="s">
        <v>88</v>
      </c>
      <c r="B2922" s="17" t="s">
        <v>89</v>
      </c>
      <c r="C2922" s="18" t="s">
        <v>0</v>
      </c>
      <c r="D2922" s="18" t="s">
        <v>38</v>
      </c>
      <c r="E2922" s="276" t="s">
        <v>254</v>
      </c>
      <c r="F2922" s="276"/>
      <c r="G2922" s="19" t="s">
        <v>39</v>
      </c>
      <c r="H2922" s="20">
        <v>3.2185800000000001E-2</v>
      </c>
      <c r="I2922" s="21">
        <v>24.88</v>
      </c>
      <c r="J2922" s="34">
        <v>0.8</v>
      </c>
    </row>
    <row r="2923" spans="1:10" ht="28.5">
      <c r="A2923" s="33" t="s">
        <v>88</v>
      </c>
      <c r="B2923" s="17" t="s">
        <v>1795</v>
      </c>
      <c r="C2923" s="18" t="s">
        <v>0</v>
      </c>
      <c r="D2923" s="18" t="s">
        <v>1796</v>
      </c>
      <c r="E2923" s="276" t="s">
        <v>254</v>
      </c>
      <c r="F2923" s="276"/>
      <c r="G2923" s="19" t="s">
        <v>39</v>
      </c>
      <c r="H2923" s="20">
        <v>8.3852399999999994E-2</v>
      </c>
      <c r="I2923" s="21">
        <v>32.99</v>
      </c>
      <c r="J2923" s="34">
        <v>2.76</v>
      </c>
    </row>
    <row r="2924" spans="1:10" ht="28.5">
      <c r="A2924" s="39" t="s">
        <v>96</v>
      </c>
      <c r="B2924" s="23" t="s">
        <v>3398</v>
      </c>
      <c r="C2924" s="24" t="s">
        <v>0</v>
      </c>
      <c r="D2924" s="24" t="s">
        <v>3399</v>
      </c>
      <c r="E2924" s="274" t="s">
        <v>97</v>
      </c>
      <c r="F2924" s="274"/>
      <c r="G2924" s="25" t="s">
        <v>6</v>
      </c>
      <c r="H2924" s="26">
        <v>1</v>
      </c>
      <c r="I2924" s="27">
        <v>11</v>
      </c>
      <c r="J2924" s="40">
        <v>11</v>
      </c>
    </row>
    <row r="2925" spans="1:10" ht="17.25" customHeight="1">
      <c r="A2925" s="35"/>
      <c r="B2925" s="166"/>
      <c r="C2925" s="166"/>
      <c r="D2925" s="166"/>
      <c r="E2925" s="166" t="s">
        <v>90</v>
      </c>
      <c r="F2925" s="167">
        <v>2.77</v>
      </c>
      <c r="G2925" s="166" t="s">
        <v>91</v>
      </c>
      <c r="H2925" s="167">
        <v>0</v>
      </c>
      <c r="I2925" s="166" t="s">
        <v>92</v>
      </c>
      <c r="J2925" s="36">
        <v>2.77</v>
      </c>
    </row>
    <row r="2926" spans="1:10" ht="17.25" customHeight="1">
      <c r="A2926" s="35"/>
      <c r="B2926" s="166"/>
      <c r="C2926" s="166"/>
      <c r="D2926" s="166"/>
      <c r="E2926" s="166" t="s">
        <v>93</v>
      </c>
      <c r="F2926" s="167">
        <v>3.27</v>
      </c>
      <c r="G2926" s="166"/>
      <c r="H2926" s="265" t="s">
        <v>94</v>
      </c>
      <c r="I2926" s="265"/>
      <c r="J2926" s="36">
        <v>17.829999999999998</v>
      </c>
    </row>
    <row r="2927" spans="1:10" ht="17.25" customHeight="1" thickBot="1">
      <c r="A2927" s="111"/>
      <c r="B2927" s="168"/>
      <c r="C2927" s="168"/>
      <c r="D2927" s="168"/>
      <c r="E2927" s="168"/>
      <c r="F2927" s="168"/>
      <c r="G2927" s="168" t="s">
        <v>1253</v>
      </c>
      <c r="H2927" s="169" t="s">
        <v>1765</v>
      </c>
      <c r="I2927" s="168" t="s">
        <v>1255</v>
      </c>
      <c r="J2927" s="116">
        <v>160.47</v>
      </c>
    </row>
    <row r="2928" spans="1:10" ht="15" thickTop="1">
      <c r="A2928" s="37"/>
      <c r="B2928" s="22"/>
      <c r="C2928" s="22"/>
      <c r="D2928" s="22"/>
      <c r="E2928" s="22"/>
      <c r="F2928" s="22"/>
      <c r="G2928" s="22"/>
      <c r="H2928" s="22"/>
      <c r="I2928" s="22"/>
      <c r="J2928" s="38"/>
    </row>
    <row r="2929" spans="1:10" ht="15">
      <c r="A2929" s="29" t="s">
        <v>2862</v>
      </c>
      <c r="B2929" s="9" t="s">
        <v>31</v>
      </c>
      <c r="C2929" s="8" t="s">
        <v>83</v>
      </c>
      <c r="D2929" s="8" t="s">
        <v>32</v>
      </c>
      <c r="E2929" s="271" t="s">
        <v>33</v>
      </c>
      <c r="F2929" s="271"/>
      <c r="G2929" s="10" t="s">
        <v>84</v>
      </c>
      <c r="H2929" s="9" t="s">
        <v>85</v>
      </c>
      <c r="I2929" s="9" t="s">
        <v>86</v>
      </c>
      <c r="J2929" s="30" t="s">
        <v>87</v>
      </c>
    </row>
    <row r="2930" spans="1:10" ht="28.5">
      <c r="A2930" s="31" t="s">
        <v>23</v>
      </c>
      <c r="B2930" s="12" t="s">
        <v>2863</v>
      </c>
      <c r="C2930" s="13" t="s">
        <v>73</v>
      </c>
      <c r="D2930" s="13" t="s">
        <v>2864</v>
      </c>
      <c r="E2930" s="272" t="s">
        <v>34</v>
      </c>
      <c r="F2930" s="272"/>
      <c r="G2930" s="14" t="s">
        <v>20</v>
      </c>
      <c r="H2930" s="15">
        <v>1</v>
      </c>
      <c r="I2930" s="16">
        <v>240.44</v>
      </c>
      <c r="J2930" s="32">
        <v>240.44</v>
      </c>
    </row>
    <row r="2931" spans="1:10" ht="15">
      <c r="A2931" s="266"/>
      <c r="B2931" s="267"/>
      <c r="C2931" s="267"/>
      <c r="D2931" s="267"/>
      <c r="E2931" s="267"/>
      <c r="F2931" s="267" t="s">
        <v>1017</v>
      </c>
      <c r="G2931" s="267"/>
      <c r="H2931" s="267"/>
      <c r="I2931" s="267"/>
      <c r="J2931" s="53">
        <v>0</v>
      </c>
    </row>
    <row r="2932" spans="1:10" ht="15">
      <c r="A2932" s="266"/>
      <c r="B2932" s="267"/>
      <c r="C2932" s="267"/>
      <c r="D2932" s="267"/>
      <c r="E2932" s="267"/>
      <c r="F2932" s="267" t="s">
        <v>1018</v>
      </c>
      <c r="G2932" s="267"/>
      <c r="H2932" s="267"/>
      <c r="I2932" s="267"/>
      <c r="J2932" s="53">
        <v>1</v>
      </c>
    </row>
    <row r="2933" spans="1:10" ht="15">
      <c r="A2933" s="266"/>
      <c r="B2933" s="267"/>
      <c r="C2933" s="267"/>
      <c r="D2933" s="267"/>
      <c r="E2933" s="267"/>
      <c r="F2933" s="267" t="s">
        <v>1019</v>
      </c>
      <c r="G2933" s="267"/>
      <c r="H2933" s="267"/>
      <c r="I2933" s="267"/>
      <c r="J2933" s="53">
        <v>0</v>
      </c>
    </row>
    <row r="2934" spans="1:10" ht="15">
      <c r="A2934" s="29" t="s">
        <v>1274</v>
      </c>
      <c r="B2934" s="9" t="s">
        <v>31</v>
      </c>
      <c r="C2934" s="8" t="s">
        <v>83</v>
      </c>
      <c r="D2934" s="8" t="s">
        <v>1275</v>
      </c>
      <c r="E2934" s="9" t="s">
        <v>1022</v>
      </c>
      <c r="F2934" s="9" t="s">
        <v>1023</v>
      </c>
      <c r="G2934" s="9" t="s">
        <v>1024</v>
      </c>
      <c r="H2934" s="9"/>
      <c r="I2934" s="9"/>
      <c r="J2934" s="30" t="s">
        <v>1025</v>
      </c>
    </row>
    <row r="2935" spans="1:10" ht="42.75">
      <c r="A2935" s="39" t="s">
        <v>96</v>
      </c>
      <c r="B2935" s="23" t="s">
        <v>3400</v>
      </c>
      <c r="C2935" s="24" t="s">
        <v>73</v>
      </c>
      <c r="D2935" s="24" t="s">
        <v>3401</v>
      </c>
      <c r="E2935" s="26">
        <v>1</v>
      </c>
      <c r="F2935" s="25" t="s">
        <v>20</v>
      </c>
      <c r="G2935" s="273" t="s">
        <v>2333</v>
      </c>
      <c r="H2935" s="273"/>
      <c r="I2935" s="274"/>
      <c r="J2935" s="118" t="s">
        <v>2333</v>
      </c>
    </row>
    <row r="2936" spans="1:10" ht="15">
      <c r="A2936" s="266"/>
      <c r="B2936" s="267"/>
      <c r="C2936" s="267"/>
      <c r="D2936" s="267"/>
      <c r="E2936" s="267"/>
      <c r="F2936" s="267" t="s">
        <v>1279</v>
      </c>
      <c r="G2936" s="267"/>
      <c r="H2936" s="267"/>
      <c r="I2936" s="267"/>
      <c r="J2936" s="53">
        <v>227.9</v>
      </c>
    </row>
    <row r="2937" spans="1:10" ht="15">
      <c r="A2937" s="29" t="s">
        <v>1020</v>
      </c>
      <c r="B2937" s="9" t="s">
        <v>31</v>
      </c>
      <c r="C2937" s="8" t="s">
        <v>83</v>
      </c>
      <c r="D2937" s="8" t="s">
        <v>1021</v>
      </c>
      <c r="E2937" s="9" t="s">
        <v>1022</v>
      </c>
      <c r="F2937" s="9" t="s">
        <v>1023</v>
      </c>
      <c r="G2937" s="9" t="s">
        <v>1024</v>
      </c>
      <c r="H2937" s="9"/>
      <c r="I2937" s="9"/>
      <c r="J2937" s="30" t="s">
        <v>1025</v>
      </c>
    </row>
    <row r="2938" spans="1:10">
      <c r="A2938" s="33" t="s">
        <v>23</v>
      </c>
      <c r="B2938" s="17" t="s">
        <v>1287</v>
      </c>
      <c r="C2938" s="18" t="s">
        <v>73</v>
      </c>
      <c r="D2938" s="18" t="s">
        <v>1288</v>
      </c>
      <c r="E2938" s="20">
        <v>0.29333330000000002</v>
      </c>
      <c r="F2938" s="19" t="s">
        <v>1282</v>
      </c>
      <c r="G2938" s="275" t="s">
        <v>1289</v>
      </c>
      <c r="H2938" s="275"/>
      <c r="I2938" s="276"/>
      <c r="J2938" s="100" t="s">
        <v>1290</v>
      </c>
    </row>
    <row r="2939" spans="1:10" ht="28.5">
      <c r="A2939" s="33" t="s">
        <v>23</v>
      </c>
      <c r="B2939" s="17" t="s">
        <v>1280</v>
      </c>
      <c r="C2939" s="18" t="s">
        <v>73</v>
      </c>
      <c r="D2939" s="18" t="s">
        <v>1281</v>
      </c>
      <c r="E2939" s="20">
        <v>0.14666660000000001</v>
      </c>
      <c r="F2939" s="19" t="s">
        <v>1282</v>
      </c>
      <c r="G2939" s="275" t="s">
        <v>1283</v>
      </c>
      <c r="H2939" s="275"/>
      <c r="I2939" s="276"/>
      <c r="J2939" s="100" t="s">
        <v>2009</v>
      </c>
    </row>
    <row r="2940" spans="1:10" ht="17.25" customHeight="1">
      <c r="A2940" s="266"/>
      <c r="B2940" s="267"/>
      <c r="C2940" s="267"/>
      <c r="D2940" s="267"/>
      <c r="E2940" s="267"/>
      <c r="F2940" s="267" t="s">
        <v>1059</v>
      </c>
      <c r="G2940" s="267"/>
      <c r="H2940" s="267"/>
      <c r="I2940" s="267"/>
      <c r="J2940" s="53">
        <v>12.535600000000001</v>
      </c>
    </row>
    <row r="2941" spans="1:10" ht="17.25" customHeight="1">
      <c r="A2941" s="35"/>
      <c r="B2941" s="166"/>
      <c r="C2941" s="166"/>
      <c r="D2941" s="166"/>
      <c r="E2941" s="166" t="s">
        <v>90</v>
      </c>
      <c r="F2941" s="167">
        <v>240.44</v>
      </c>
      <c r="G2941" s="166" t="s">
        <v>91</v>
      </c>
      <c r="H2941" s="167">
        <v>-230.51</v>
      </c>
      <c r="I2941" s="166" t="s">
        <v>92</v>
      </c>
      <c r="J2941" s="36">
        <v>9.9271019439299995</v>
      </c>
    </row>
    <row r="2942" spans="1:10" ht="17.25" customHeight="1">
      <c r="A2942" s="35"/>
      <c r="B2942" s="166"/>
      <c r="C2942" s="166"/>
      <c r="D2942" s="166"/>
      <c r="E2942" s="166" t="s">
        <v>93</v>
      </c>
      <c r="F2942" s="167">
        <v>54.03</v>
      </c>
      <c r="G2942" s="166"/>
      <c r="H2942" s="265" t="s">
        <v>94</v>
      </c>
      <c r="I2942" s="265"/>
      <c r="J2942" s="36">
        <v>294.47000000000003</v>
      </c>
    </row>
    <row r="2943" spans="1:10" ht="15.75" thickBot="1">
      <c r="A2943" s="111"/>
      <c r="B2943" s="168"/>
      <c r="C2943" s="168"/>
      <c r="D2943" s="168"/>
      <c r="E2943" s="168"/>
      <c r="F2943" s="168"/>
      <c r="G2943" s="168" t="s">
        <v>1253</v>
      </c>
      <c r="H2943" s="169" t="s">
        <v>2424</v>
      </c>
      <c r="I2943" s="168" t="s">
        <v>1255</v>
      </c>
      <c r="J2943" s="116">
        <v>25029.95</v>
      </c>
    </row>
    <row r="2944" spans="1:10" ht="15" thickTop="1">
      <c r="A2944" s="37"/>
      <c r="B2944" s="22"/>
      <c r="C2944" s="22"/>
      <c r="D2944" s="22"/>
      <c r="E2944" s="22"/>
      <c r="F2944" s="22"/>
      <c r="G2944" s="22"/>
      <c r="H2944" s="22"/>
      <c r="I2944" s="22"/>
      <c r="J2944" s="38"/>
    </row>
    <row r="2945" spans="1:10" ht="15">
      <c r="A2945" s="29" t="s">
        <v>2865</v>
      </c>
      <c r="B2945" s="9" t="s">
        <v>31</v>
      </c>
      <c r="C2945" s="8" t="s">
        <v>83</v>
      </c>
      <c r="D2945" s="8" t="s">
        <v>32</v>
      </c>
      <c r="E2945" s="271" t="s">
        <v>33</v>
      </c>
      <c r="F2945" s="271"/>
      <c r="G2945" s="10" t="s">
        <v>84</v>
      </c>
      <c r="H2945" s="9" t="s">
        <v>85</v>
      </c>
      <c r="I2945" s="9" t="s">
        <v>86</v>
      </c>
      <c r="J2945" s="30" t="s">
        <v>87</v>
      </c>
    </row>
    <row r="2946" spans="1:10" ht="28.5">
      <c r="A2946" s="31" t="s">
        <v>23</v>
      </c>
      <c r="B2946" s="12" t="s">
        <v>2866</v>
      </c>
      <c r="C2946" s="13" t="s">
        <v>0</v>
      </c>
      <c r="D2946" s="13" t="s">
        <v>2867</v>
      </c>
      <c r="E2946" s="272" t="s">
        <v>1992</v>
      </c>
      <c r="F2946" s="272"/>
      <c r="G2946" s="14" t="s">
        <v>6</v>
      </c>
      <c r="H2946" s="15">
        <v>1</v>
      </c>
      <c r="I2946" s="16">
        <v>11.04</v>
      </c>
      <c r="J2946" s="32">
        <v>11.04</v>
      </c>
    </row>
    <row r="2947" spans="1:10" ht="28.5">
      <c r="A2947" s="33" t="s">
        <v>88</v>
      </c>
      <c r="B2947" s="17" t="s">
        <v>1795</v>
      </c>
      <c r="C2947" s="18" t="s">
        <v>0</v>
      </c>
      <c r="D2947" s="18" t="s">
        <v>1796</v>
      </c>
      <c r="E2947" s="276" t="s">
        <v>254</v>
      </c>
      <c r="F2947" s="276"/>
      <c r="G2947" s="19" t="s">
        <v>39</v>
      </c>
      <c r="H2947" s="20">
        <v>0.1078103</v>
      </c>
      <c r="I2947" s="21">
        <v>32.99</v>
      </c>
      <c r="J2947" s="34">
        <v>3.55</v>
      </c>
    </row>
    <row r="2948" spans="1:10" ht="28.5">
      <c r="A2948" s="33" t="s">
        <v>88</v>
      </c>
      <c r="B2948" s="17" t="s">
        <v>89</v>
      </c>
      <c r="C2948" s="18" t="s">
        <v>0</v>
      </c>
      <c r="D2948" s="18" t="s">
        <v>38</v>
      </c>
      <c r="E2948" s="276" t="s">
        <v>254</v>
      </c>
      <c r="F2948" s="276"/>
      <c r="G2948" s="19" t="s">
        <v>39</v>
      </c>
      <c r="H2948" s="20">
        <v>4.13817E-2</v>
      </c>
      <c r="I2948" s="21">
        <v>24.88</v>
      </c>
      <c r="J2948" s="34">
        <v>1.02</v>
      </c>
    </row>
    <row r="2949" spans="1:10" ht="28.5">
      <c r="A2949" s="39" t="s">
        <v>96</v>
      </c>
      <c r="B2949" s="23" t="s">
        <v>3402</v>
      </c>
      <c r="C2949" s="24" t="s">
        <v>0</v>
      </c>
      <c r="D2949" s="24" t="s">
        <v>3403</v>
      </c>
      <c r="E2949" s="274" t="s">
        <v>97</v>
      </c>
      <c r="F2949" s="274"/>
      <c r="G2949" s="25" t="s">
        <v>6</v>
      </c>
      <c r="H2949" s="26">
        <v>1</v>
      </c>
      <c r="I2949" s="27">
        <v>6.47</v>
      </c>
      <c r="J2949" s="40">
        <v>6.47</v>
      </c>
    </row>
    <row r="2950" spans="1:10">
      <c r="A2950" s="35"/>
      <c r="B2950" s="166"/>
      <c r="C2950" s="166"/>
      <c r="D2950" s="166"/>
      <c r="E2950" s="166" t="s">
        <v>90</v>
      </c>
      <c r="F2950" s="167">
        <v>3.56</v>
      </c>
      <c r="G2950" s="166" t="s">
        <v>91</v>
      </c>
      <c r="H2950" s="167">
        <v>0</v>
      </c>
      <c r="I2950" s="166" t="s">
        <v>92</v>
      </c>
      <c r="J2950" s="36">
        <v>3.56</v>
      </c>
    </row>
    <row r="2951" spans="1:10">
      <c r="A2951" s="35"/>
      <c r="B2951" s="166"/>
      <c r="C2951" s="166"/>
      <c r="D2951" s="166"/>
      <c r="E2951" s="166" t="s">
        <v>93</v>
      </c>
      <c r="F2951" s="167">
        <v>2.48</v>
      </c>
      <c r="G2951" s="166"/>
      <c r="H2951" s="265" t="s">
        <v>94</v>
      </c>
      <c r="I2951" s="265"/>
      <c r="J2951" s="36">
        <v>13.52</v>
      </c>
    </row>
    <row r="2952" spans="1:10" ht="15.75" thickBot="1">
      <c r="A2952" s="111"/>
      <c r="B2952" s="168"/>
      <c r="C2952" s="168"/>
      <c r="D2952" s="168"/>
      <c r="E2952" s="168"/>
      <c r="F2952" s="168"/>
      <c r="G2952" s="168" t="s">
        <v>1253</v>
      </c>
      <c r="H2952" s="169" t="s">
        <v>2424</v>
      </c>
      <c r="I2952" s="168" t="s">
        <v>1255</v>
      </c>
      <c r="J2952" s="116">
        <v>1149.2</v>
      </c>
    </row>
    <row r="2953" spans="1:10" ht="15" thickTop="1">
      <c r="A2953" s="37"/>
      <c r="B2953" s="22"/>
      <c r="C2953" s="22"/>
      <c r="D2953" s="22"/>
      <c r="E2953" s="22"/>
      <c r="F2953" s="22"/>
      <c r="G2953" s="22"/>
      <c r="H2953" s="22"/>
      <c r="I2953" s="22"/>
      <c r="J2953" s="38"/>
    </row>
    <row r="2954" spans="1:10" ht="15">
      <c r="A2954" s="29" t="s">
        <v>2868</v>
      </c>
      <c r="B2954" s="9" t="s">
        <v>31</v>
      </c>
      <c r="C2954" s="8" t="s">
        <v>83</v>
      </c>
      <c r="D2954" s="8" t="s">
        <v>32</v>
      </c>
      <c r="E2954" s="271" t="s">
        <v>33</v>
      </c>
      <c r="F2954" s="271"/>
      <c r="G2954" s="10" t="s">
        <v>84</v>
      </c>
      <c r="H2954" s="9" t="s">
        <v>85</v>
      </c>
      <c r="I2954" s="9" t="s">
        <v>86</v>
      </c>
      <c r="J2954" s="30" t="s">
        <v>87</v>
      </c>
    </row>
    <row r="2955" spans="1:10" ht="17.25" customHeight="1">
      <c r="A2955" s="31" t="s">
        <v>23</v>
      </c>
      <c r="B2955" s="12" t="s">
        <v>2869</v>
      </c>
      <c r="C2955" s="13" t="s">
        <v>0</v>
      </c>
      <c r="D2955" s="13" t="s">
        <v>2870</v>
      </c>
      <c r="E2955" s="272" t="s">
        <v>1992</v>
      </c>
      <c r="F2955" s="272"/>
      <c r="G2955" s="14" t="s">
        <v>6</v>
      </c>
      <c r="H2955" s="15">
        <v>1</v>
      </c>
      <c r="I2955" s="16">
        <v>76.819999999999993</v>
      </c>
      <c r="J2955" s="32">
        <v>76.819999999999993</v>
      </c>
    </row>
    <row r="2956" spans="1:10" ht="17.25" customHeight="1">
      <c r="A2956" s="33" t="s">
        <v>88</v>
      </c>
      <c r="B2956" s="17" t="s">
        <v>89</v>
      </c>
      <c r="C2956" s="18" t="s">
        <v>0</v>
      </c>
      <c r="D2956" s="18" t="s">
        <v>38</v>
      </c>
      <c r="E2956" s="276" t="s">
        <v>254</v>
      </c>
      <c r="F2956" s="276"/>
      <c r="G2956" s="19" t="s">
        <v>39</v>
      </c>
      <c r="H2956" s="20">
        <v>6.8739599999999998E-2</v>
      </c>
      <c r="I2956" s="21">
        <v>24.88</v>
      </c>
      <c r="J2956" s="34">
        <v>1.71</v>
      </c>
    </row>
    <row r="2957" spans="1:10" ht="17.25" customHeight="1">
      <c r="A2957" s="33" t="s">
        <v>88</v>
      </c>
      <c r="B2957" s="17" t="s">
        <v>1795</v>
      </c>
      <c r="C2957" s="18" t="s">
        <v>0</v>
      </c>
      <c r="D2957" s="18" t="s">
        <v>1796</v>
      </c>
      <c r="E2957" s="276" t="s">
        <v>254</v>
      </c>
      <c r="F2957" s="276"/>
      <c r="G2957" s="19" t="s">
        <v>39</v>
      </c>
      <c r="H2957" s="20">
        <v>0.17908479999999999</v>
      </c>
      <c r="I2957" s="21">
        <v>32.99</v>
      </c>
      <c r="J2957" s="34">
        <v>5.9</v>
      </c>
    </row>
    <row r="2958" spans="1:10" ht="28.5">
      <c r="A2958" s="39" t="s">
        <v>96</v>
      </c>
      <c r="B2958" s="23" t="s">
        <v>3404</v>
      </c>
      <c r="C2958" s="24" t="s">
        <v>0</v>
      </c>
      <c r="D2958" s="24" t="s">
        <v>3405</v>
      </c>
      <c r="E2958" s="274" t="s">
        <v>97</v>
      </c>
      <c r="F2958" s="274"/>
      <c r="G2958" s="25" t="s">
        <v>6</v>
      </c>
      <c r="H2958" s="26">
        <v>1</v>
      </c>
      <c r="I2958" s="27">
        <v>69.209999999999994</v>
      </c>
      <c r="J2958" s="40">
        <v>69.209999999999994</v>
      </c>
    </row>
    <row r="2959" spans="1:10">
      <c r="A2959" s="35"/>
      <c r="B2959" s="166"/>
      <c r="C2959" s="166"/>
      <c r="D2959" s="166"/>
      <c r="E2959" s="166" t="s">
        <v>90</v>
      </c>
      <c r="F2959" s="167">
        <v>5.92</v>
      </c>
      <c r="G2959" s="166" t="s">
        <v>91</v>
      </c>
      <c r="H2959" s="167">
        <v>0</v>
      </c>
      <c r="I2959" s="166" t="s">
        <v>92</v>
      </c>
      <c r="J2959" s="36">
        <v>5.92</v>
      </c>
    </row>
    <row r="2960" spans="1:10">
      <c r="A2960" s="35"/>
      <c r="B2960" s="166"/>
      <c r="C2960" s="166"/>
      <c r="D2960" s="166"/>
      <c r="E2960" s="166" t="s">
        <v>93</v>
      </c>
      <c r="F2960" s="167">
        <v>17.260000000000002</v>
      </c>
      <c r="G2960" s="166"/>
      <c r="H2960" s="265" t="s">
        <v>94</v>
      </c>
      <c r="I2960" s="265"/>
      <c r="J2960" s="36">
        <v>94.08</v>
      </c>
    </row>
    <row r="2961" spans="1:10" ht="15.75" thickBot="1">
      <c r="A2961" s="111"/>
      <c r="B2961" s="168"/>
      <c r="C2961" s="168"/>
      <c r="D2961" s="168"/>
      <c r="E2961" s="168"/>
      <c r="F2961" s="168"/>
      <c r="G2961" s="168" t="s">
        <v>1253</v>
      </c>
      <c r="H2961" s="169" t="s">
        <v>1765</v>
      </c>
      <c r="I2961" s="168" t="s">
        <v>1255</v>
      </c>
      <c r="J2961" s="116">
        <v>846.72</v>
      </c>
    </row>
    <row r="2962" spans="1:10" ht="15" thickTop="1">
      <c r="A2962" s="37"/>
      <c r="B2962" s="22"/>
      <c r="C2962" s="22"/>
      <c r="D2962" s="22"/>
      <c r="E2962" s="22"/>
      <c r="F2962" s="22"/>
      <c r="G2962" s="22"/>
      <c r="H2962" s="22"/>
      <c r="I2962" s="22"/>
      <c r="J2962" s="38"/>
    </row>
    <row r="2963" spans="1:10" ht="15">
      <c r="A2963" s="29" t="s">
        <v>2871</v>
      </c>
      <c r="B2963" s="9" t="s">
        <v>31</v>
      </c>
      <c r="C2963" s="8" t="s">
        <v>83</v>
      </c>
      <c r="D2963" s="8" t="s">
        <v>32</v>
      </c>
      <c r="E2963" s="271" t="s">
        <v>33</v>
      </c>
      <c r="F2963" s="271"/>
      <c r="G2963" s="10" t="s">
        <v>84</v>
      </c>
      <c r="H2963" s="9" t="s">
        <v>85</v>
      </c>
      <c r="I2963" s="9" t="s">
        <v>86</v>
      </c>
      <c r="J2963" s="30" t="s">
        <v>87</v>
      </c>
    </row>
    <row r="2964" spans="1:10" ht="28.5">
      <c r="A2964" s="31" t="s">
        <v>23</v>
      </c>
      <c r="B2964" s="12" t="s">
        <v>2872</v>
      </c>
      <c r="C2964" s="13" t="s">
        <v>0</v>
      </c>
      <c r="D2964" s="13" t="s">
        <v>2873</v>
      </c>
      <c r="E2964" s="272" t="s">
        <v>1992</v>
      </c>
      <c r="F2964" s="272"/>
      <c r="G2964" s="14" t="s">
        <v>6</v>
      </c>
      <c r="H2964" s="15">
        <v>1</v>
      </c>
      <c r="I2964" s="16">
        <v>162.06</v>
      </c>
      <c r="J2964" s="32">
        <v>162.06</v>
      </c>
    </row>
    <row r="2965" spans="1:10" ht="28.5">
      <c r="A2965" s="33" t="s">
        <v>88</v>
      </c>
      <c r="B2965" s="17" t="s">
        <v>3406</v>
      </c>
      <c r="C2965" s="18" t="s">
        <v>0</v>
      </c>
      <c r="D2965" s="18" t="s">
        <v>3407</v>
      </c>
      <c r="E2965" s="276" t="s">
        <v>254</v>
      </c>
      <c r="F2965" s="276"/>
      <c r="G2965" s="19" t="s">
        <v>39</v>
      </c>
      <c r="H2965" s="20">
        <v>0.89662189999999997</v>
      </c>
      <c r="I2965" s="21">
        <v>35.01</v>
      </c>
      <c r="J2965" s="34">
        <v>31.39</v>
      </c>
    </row>
    <row r="2966" spans="1:10" ht="28.5">
      <c r="A2966" s="33" t="s">
        <v>88</v>
      </c>
      <c r="B2966" s="17" t="s">
        <v>89</v>
      </c>
      <c r="C2966" s="18" t="s">
        <v>0</v>
      </c>
      <c r="D2966" s="18" t="s">
        <v>38</v>
      </c>
      <c r="E2966" s="276" t="s">
        <v>254</v>
      </c>
      <c r="F2966" s="276"/>
      <c r="G2966" s="19" t="s">
        <v>39</v>
      </c>
      <c r="H2966" s="20">
        <v>0.34415790000000002</v>
      </c>
      <c r="I2966" s="21">
        <v>24.88</v>
      </c>
      <c r="J2966" s="34">
        <v>8.56</v>
      </c>
    </row>
    <row r="2967" spans="1:10" ht="28.5">
      <c r="A2967" s="39" t="s">
        <v>96</v>
      </c>
      <c r="B2967" s="23" t="s">
        <v>3408</v>
      </c>
      <c r="C2967" s="24" t="s">
        <v>0</v>
      </c>
      <c r="D2967" s="24" t="s">
        <v>3409</v>
      </c>
      <c r="E2967" s="274" t="s">
        <v>97</v>
      </c>
      <c r="F2967" s="274"/>
      <c r="G2967" s="25" t="s">
        <v>6</v>
      </c>
      <c r="H2967" s="26">
        <v>1</v>
      </c>
      <c r="I2967" s="27">
        <v>110.56</v>
      </c>
      <c r="J2967" s="40">
        <v>110.56</v>
      </c>
    </row>
    <row r="2968" spans="1:10">
      <c r="A2968" s="39" t="s">
        <v>96</v>
      </c>
      <c r="B2968" s="23" t="s">
        <v>3410</v>
      </c>
      <c r="C2968" s="24" t="s">
        <v>0</v>
      </c>
      <c r="D2968" s="24" t="s">
        <v>3411</v>
      </c>
      <c r="E2968" s="274" t="s">
        <v>97</v>
      </c>
      <c r="F2968" s="274"/>
      <c r="G2968" s="25" t="s">
        <v>8</v>
      </c>
      <c r="H2968" s="26">
        <v>0.3514234</v>
      </c>
      <c r="I2968" s="27">
        <v>32.880000000000003</v>
      </c>
      <c r="J2968" s="40">
        <v>11.554801400000001</v>
      </c>
    </row>
    <row r="2969" spans="1:10">
      <c r="A2969" s="35"/>
      <c r="B2969" s="166"/>
      <c r="C2969" s="166"/>
      <c r="D2969" s="166"/>
      <c r="E2969" s="166" t="s">
        <v>90</v>
      </c>
      <c r="F2969" s="167">
        <v>31</v>
      </c>
      <c r="G2969" s="166" t="s">
        <v>91</v>
      </c>
      <c r="H2969" s="167">
        <v>0</v>
      </c>
      <c r="I2969" s="166" t="s">
        <v>92</v>
      </c>
      <c r="J2969" s="36">
        <v>31</v>
      </c>
    </row>
    <row r="2970" spans="1:10" ht="17.25" customHeight="1">
      <c r="A2970" s="35"/>
      <c r="B2970" s="166"/>
      <c r="C2970" s="166"/>
      <c r="D2970" s="166"/>
      <c r="E2970" s="166" t="s">
        <v>93</v>
      </c>
      <c r="F2970" s="167">
        <v>36.409999999999997</v>
      </c>
      <c r="G2970" s="166"/>
      <c r="H2970" s="265" t="s">
        <v>94</v>
      </c>
      <c r="I2970" s="265"/>
      <c r="J2970" s="36">
        <v>198.47</v>
      </c>
    </row>
    <row r="2971" spans="1:10" ht="17.25" customHeight="1" thickBot="1">
      <c r="A2971" s="111"/>
      <c r="B2971" s="168"/>
      <c r="C2971" s="168"/>
      <c r="D2971" s="168"/>
      <c r="E2971" s="168"/>
      <c r="F2971" s="168"/>
      <c r="G2971" s="168" t="s">
        <v>1253</v>
      </c>
      <c r="H2971" s="169" t="s">
        <v>2358</v>
      </c>
      <c r="I2971" s="168" t="s">
        <v>1255</v>
      </c>
      <c r="J2971" s="116">
        <v>10717.38</v>
      </c>
    </row>
    <row r="2972" spans="1:10" ht="17.25" customHeight="1" thickTop="1">
      <c r="A2972" s="37"/>
      <c r="B2972" s="22"/>
      <c r="C2972" s="22"/>
      <c r="D2972" s="22"/>
      <c r="E2972" s="22"/>
      <c r="F2972" s="22"/>
      <c r="G2972" s="22"/>
      <c r="H2972" s="22"/>
      <c r="I2972" s="22"/>
      <c r="J2972" s="38"/>
    </row>
    <row r="2973" spans="1:10" ht="15">
      <c r="A2973" s="29" t="s">
        <v>2874</v>
      </c>
      <c r="B2973" s="9" t="s">
        <v>31</v>
      </c>
      <c r="C2973" s="8" t="s">
        <v>83</v>
      </c>
      <c r="D2973" s="8" t="s">
        <v>32</v>
      </c>
      <c r="E2973" s="271" t="s">
        <v>33</v>
      </c>
      <c r="F2973" s="271"/>
      <c r="G2973" s="10" t="s">
        <v>84</v>
      </c>
      <c r="H2973" s="9" t="s">
        <v>85</v>
      </c>
      <c r="I2973" s="9" t="s">
        <v>86</v>
      </c>
      <c r="J2973" s="30" t="s">
        <v>87</v>
      </c>
    </row>
    <row r="2974" spans="1:10" ht="28.5">
      <c r="A2974" s="31" t="s">
        <v>23</v>
      </c>
      <c r="B2974" s="12" t="s">
        <v>2875</v>
      </c>
      <c r="C2974" s="13" t="s">
        <v>58</v>
      </c>
      <c r="D2974" s="13" t="s">
        <v>2876</v>
      </c>
      <c r="E2974" s="272" t="s">
        <v>1992</v>
      </c>
      <c r="F2974" s="272"/>
      <c r="G2974" s="14" t="s">
        <v>6</v>
      </c>
      <c r="H2974" s="15">
        <v>1</v>
      </c>
      <c r="I2974" s="16">
        <v>1104.5</v>
      </c>
      <c r="J2974" s="32">
        <v>1104.5</v>
      </c>
    </row>
    <row r="2975" spans="1:10" ht="28.5">
      <c r="A2975" s="33" t="s">
        <v>88</v>
      </c>
      <c r="B2975" s="17" t="s">
        <v>3406</v>
      </c>
      <c r="C2975" s="18" t="s">
        <v>0</v>
      </c>
      <c r="D2975" s="18" t="s">
        <v>3407</v>
      </c>
      <c r="E2975" s="276" t="s">
        <v>254</v>
      </c>
      <c r="F2975" s="276"/>
      <c r="G2975" s="19" t="s">
        <v>39</v>
      </c>
      <c r="H2975" s="20">
        <v>0.38332529999999998</v>
      </c>
      <c r="I2975" s="21">
        <v>35.01</v>
      </c>
      <c r="J2975" s="34">
        <v>13.42</v>
      </c>
    </row>
    <row r="2976" spans="1:10" ht="28.5">
      <c r="A2976" s="33" t="s">
        <v>88</v>
      </c>
      <c r="B2976" s="17" t="s">
        <v>89</v>
      </c>
      <c r="C2976" s="18" t="s">
        <v>0</v>
      </c>
      <c r="D2976" s="18" t="s">
        <v>38</v>
      </c>
      <c r="E2976" s="276" t="s">
        <v>254</v>
      </c>
      <c r="F2976" s="276"/>
      <c r="G2976" s="19" t="s">
        <v>39</v>
      </c>
      <c r="H2976" s="20">
        <v>0.14713499999999999</v>
      </c>
      <c r="I2976" s="21">
        <v>24.88</v>
      </c>
      <c r="J2976" s="34">
        <v>3.66</v>
      </c>
    </row>
    <row r="2977" spans="1:10">
      <c r="A2977" s="39" t="s">
        <v>96</v>
      </c>
      <c r="B2977" s="23" t="s">
        <v>3410</v>
      </c>
      <c r="C2977" s="24" t="s">
        <v>0</v>
      </c>
      <c r="D2977" s="24" t="s">
        <v>3411</v>
      </c>
      <c r="E2977" s="274" t="s">
        <v>97</v>
      </c>
      <c r="F2977" s="274"/>
      <c r="G2977" s="25" t="s">
        <v>8</v>
      </c>
      <c r="H2977" s="26">
        <v>0.230688</v>
      </c>
      <c r="I2977" s="27">
        <v>32.880000000000003</v>
      </c>
      <c r="J2977" s="40">
        <v>7.5850213999999996</v>
      </c>
    </row>
    <row r="2978" spans="1:10">
      <c r="A2978" s="39" t="s">
        <v>96</v>
      </c>
      <c r="B2978" s="23" t="s">
        <v>3412</v>
      </c>
      <c r="C2978" s="24" t="s">
        <v>264</v>
      </c>
      <c r="D2978" s="24" t="s">
        <v>3413</v>
      </c>
      <c r="E2978" s="274" t="s">
        <v>97</v>
      </c>
      <c r="F2978" s="274"/>
      <c r="G2978" s="25" t="s">
        <v>6</v>
      </c>
      <c r="H2978" s="26">
        <v>1</v>
      </c>
      <c r="I2978" s="27">
        <v>1079.8399999999999</v>
      </c>
      <c r="J2978" s="40">
        <v>1079.8399999999999</v>
      </c>
    </row>
    <row r="2979" spans="1:10">
      <c r="A2979" s="35"/>
      <c r="B2979" s="166"/>
      <c r="C2979" s="166"/>
      <c r="D2979" s="166"/>
      <c r="E2979" s="166" t="s">
        <v>90</v>
      </c>
      <c r="F2979" s="167">
        <v>13.25</v>
      </c>
      <c r="G2979" s="166" t="s">
        <v>91</v>
      </c>
      <c r="H2979" s="167">
        <v>0</v>
      </c>
      <c r="I2979" s="166" t="s">
        <v>92</v>
      </c>
      <c r="J2979" s="36">
        <v>13.25</v>
      </c>
    </row>
    <row r="2980" spans="1:10">
      <c r="A2980" s="35"/>
      <c r="B2980" s="166"/>
      <c r="C2980" s="166"/>
      <c r="D2980" s="166"/>
      <c r="E2980" s="166" t="s">
        <v>93</v>
      </c>
      <c r="F2980" s="167">
        <v>248.18</v>
      </c>
      <c r="G2980" s="166"/>
      <c r="H2980" s="265" t="s">
        <v>94</v>
      </c>
      <c r="I2980" s="265"/>
      <c r="J2980" s="36">
        <v>1352.68</v>
      </c>
    </row>
    <row r="2981" spans="1:10" ht="15.75" thickBot="1">
      <c r="A2981" s="111"/>
      <c r="B2981" s="168"/>
      <c r="C2981" s="168"/>
      <c r="D2981" s="168"/>
      <c r="E2981" s="168"/>
      <c r="F2981" s="168"/>
      <c r="G2981" s="168" t="s">
        <v>1253</v>
      </c>
      <c r="H2981" s="169" t="s">
        <v>2162</v>
      </c>
      <c r="I2981" s="168" t="s">
        <v>1255</v>
      </c>
      <c r="J2981" s="116">
        <v>9468.76</v>
      </c>
    </row>
    <row r="2982" spans="1:10" ht="15" thickTop="1">
      <c r="A2982" s="37"/>
      <c r="B2982" s="22"/>
      <c r="C2982" s="22"/>
      <c r="D2982" s="22"/>
      <c r="E2982" s="22"/>
      <c r="F2982" s="22"/>
      <c r="G2982" s="22"/>
      <c r="H2982" s="22"/>
      <c r="I2982" s="22"/>
      <c r="J2982" s="38"/>
    </row>
    <row r="2983" spans="1:10" ht="15">
      <c r="A2983" s="29" t="s">
        <v>2877</v>
      </c>
      <c r="B2983" s="9" t="s">
        <v>31</v>
      </c>
      <c r="C2983" s="8" t="s">
        <v>83</v>
      </c>
      <c r="D2983" s="8" t="s">
        <v>32</v>
      </c>
      <c r="E2983" s="271" t="s">
        <v>33</v>
      </c>
      <c r="F2983" s="271"/>
      <c r="G2983" s="10" t="s">
        <v>84</v>
      </c>
      <c r="H2983" s="9" t="s">
        <v>85</v>
      </c>
      <c r="I2983" s="9" t="s">
        <v>86</v>
      </c>
      <c r="J2983" s="30" t="s">
        <v>87</v>
      </c>
    </row>
    <row r="2984" spans="1:10" ht="28.5">
      <c r="A2984" s="31" t="s">
        <v>23</v>
      </c>
      <c r="B2984" s="12" t="s">
        <v>2878</v>
      </c>
      <c r="C2984" s="13" t="s">
        <v>0</v>
      </c>
      <c r="D2984" s="13" t="s">
        <v>2879</v>
      </c>
      <c r="E2984" s="272" t="s">
        <v>1992</v>
      </c>
      <c r="F2984" s="272"/>
      <c r="G2984" s="14" t="s">
        <v>6</v>
      </c>
      <c r="H2984" s="15">
        <v>1</v>
      </c>
      <c r="I2984" s="16">
        <v>817.03</v>
      </c>
      <c r="J2984" s="32">
        <v>817.03</v>
      </c>
    </row>
    <row r="2985" spans="1:10" ht="17.25" customHeight="1">
      <c r="A2985" s="33" t="s">
        <v>88</v>
      </c>
      <c r="B2985" s="17" t="s">
        <v>89</v>
      </c>
      <c r="C2985" s="18" t="s">
        <v>0</v>
      </c>
      <c r="D2985" s="18" t="s">
        <v>38</v>
      </c>
      <c r="E2985" s="276" t="s">
        <v>254</v>
      </c>
      <c r="F2985" s="276"/>
      <c r="G2985" s="19" t="s">
        <v>39</v>
      </c>
      <c r="H2985" s="20">
        <v>0.91827349999999996</v>
      </c>
      <c r="I2985" s="21">
        <v>24.88</v>
      </c>
      <c r="J2985" s="34">
        <v>22.84</v>
      </c>
    </row>
    <row r="2986" spans="1:10" ht="17.25" customHeight="1">
      <c r="A2986" s="33" t="s">
        <v>88</v>
      </c>
      <c r="B2986" s="17" t="s">
        <v>1795</v>
      </c>
      <c r="C2986" s="18" t="s">
        <v>0</v>
      </c>
      <c r="D2986" s="18" t="s">
        <v>1796</v>
      </c>
      <c r="E2986" s="276" t="s">
        <v>254</v>
      </c>
      <c r="F2986" s="276"/>
      <c r="G2986" s="19" t="s">
        <v>39</v>
      </c>
      <c r="H2986" s="20">
        <v>1.8752450000000001</v>
      </c>
      <c r="I2986" s="21">
        <v>32.99</v>
      </c>
      <c r="J2986" s="34">
        <v>61.86</v>
      </c>
    </row>
    <row r="2987" spans="1:10" ht="17.25" customHeight="1">
      <c r="A2987" s="39" t="s">
        <v>96</v>
      </c>
      <c r="B2987" s="23" t="s">
        <v>3414</v>
      </c>
      <c r="C2987" s="24" t="s">
        <v>0</v>
      </c>
      <c r="D2987" s="24" t="s">
        <v>3415</v>
      </c>
      <c r="E2987" s="274" t="s">
        <v>97</v>
      </c>
      <c r="F2987" s="274"/>
      <c r="G2987" s="25" t="s">
        <v>6</v>
      </c>
      <c r="H2987" s="26">
        <v>1</v>
      </c>
      <c r="I2987" s="27">
        <v>613.02</v>
      </c>
      <c r="J2987" s="40">
        <v>613.02</v>
      </c>
    </row>
    <row r="2988" spans="1:10">
      <c r="A2988" s="39" t="s">
        <v>96</v>
      </c>
      <c r="B2988" s="23" t="s">
        <v>3416</v>
      </c>
      <c r="C2988" s="24" t="s">
        <v>0</v>
      </c>
      <c r="D2988" s="24" t="s">
        <v>3417</v>
      </c>
      <c r="E2988" s="274" t="s">
        <v>97</v>
      </c>
      <c r="F2988" s="274"/>
      <c r="G2988" s="25" t="s">
        <v>8</v>
      </c>
      <c r="H2988" s="26">
        <v>1.755E-2</v>
      </c>
      <c r="I2988" s="27">
        <v>84.09</v>
      </c>
      <c r="J2988" s="40">
        <v>1.4757795</v>
      </c>
    </row>
    <row r="2989" spans="1:10" ht="42.75">
      <c r="A2989" s="39" t="s">
        <v>96</v>
      </c>
      <c r="B2989" s="23" t="s">
        <v>3418</v>
      </c>
      <c r="C2989" s="24" t="s">
        <v>0</v>
      </c>
      <c r="D2989" s="24" t="s">
        <v>3419</v>
      </c>
      <c r="E2989" s="274" t="s">
        <v>97</v>
      </c>
      <c r="F2989" s="274"/>
      <c r="G2989" s="25" t="s">
        <v>6</v>
      </c>
      <c r="H2989" s="26">
        <v>6</v>
      </c>
      <c r="I2989" s="27">
        <v>19.64</v>
      </c>
      <c r="J2989" s="40">
        <v>117.84</v>
      </c>
    </row>
    <row r="2990" spans="1:10">
      <c r="A2990" s="35"/>
      <c r="B2990" s="166"/>
      <c r="C2990" s="166"/>
      <c r="D2990" s="166"/>
      <c r="E2990" s="166" t="s">
        <v>90</v>
      </c>
      <c r="F2990" s="167">
        <v>65.62</v>
      </c>
      <c r="G2990" s="166" t="s">
        <v>91</v>
      </c>
      <c r="H2990" s="167">
        <v>0</v>
      </c>
      <c r="I2990" s="166" t="s">
        <v>92</v>
      </c>
      <c r="J2990" s="36">
        <v>65.62</v>
      </c>
    </row>
    <row r="2991" spans="1:10">
      <c r="A2991" s="35"/>
      <c r="B2991" s="166"/>
      <c r="C2991" s="166"/>
      <c r="D2991" s="166"/>
      <c r="E2991" s="166" t="s">
        <v>93</v>
      </c>
      <c r="F2991" s="167">
        <v>183.59</v>
      </c>
      <c r="G2991" s="166"/>
      <c r="H2991" s="265" t="s">
        <v>94</v>
      </c>
      <c r="I2991" s="265"/>
      <c r="J2991" s="36">
        <v>1000.62</v>
      </c>
    </row>
    <row r="2992" spans="1:10" ht="15.75" thickBot="1">
      <c r="A2992" s="111"/>
      <c r="B2992" s="168"/>
      <c r="C2992" s="168"/>
      <c r="D2992" s="168"/>
      <c r="E2992" s="168"/>
      <c r="F2992" s="168"/>
      <c r="G2992" s="168" t="s">
        <v>1253</v>
      </c>
      <c r="H2992" s="169" t="s">
        <v>1384</v>
      </c>
      <c r="I2992" s="168" t="s">
        <v>1255</v>
      </c>
      <c r="J2992" s="116">
        <v>18011.16</v>
      </c>
    </row>
    <row r="2993" spans="1:10" ht="15" thickTop="1">
      <c r="A2993" s="37"/>
      <c r="B2993" s="22"/>
      <c r="C2993" s="22"/>
      <c r="D2993" s="22"/>
      <c r="E2993" s="22"/>
      <c r="F2993" s="22"/>
      <c r="G2993" s="22"/>
      <c r="H2993" s="22"/>
      <c r="I2993" s="22"/>
      <c r="J2993" s="38"/>
    </row>
    <row r="2994" spans="1:10" ht="15">
      <c r="A2994" s="29" t="s">
        <v>2880</v>
      </c>
      <c r="B2994" s="9" t="s">
        <v>31</v>
      </c>
      <c r="C2994" s="8" t="s">
        <v>83</v>
      </c>
      <c r="D2994" s="8" t="s">
        <v>32</v>
      </c>
      <c r="E2994" s="271" t="s">
        <v>33</v>
      </c>
      <c r="F2994" s="271"/>
      <c r="G2994" s="10" t="s">
        <v>84</v>
      </c>
      <c r="H2994" s="9" t="s">
        <v>85</v>
      </c>
      <c r="I2994" s="9" t="s">
        <v>86</v>
      </c>
      <c r="J2994" s="30" t="s">
        <v>87</v>
      </c>
    </row>
    <row r="2995" spans="1:10" ht="28.5">
      <c r="A2995" s="31" t="s">
        <v>23</v>
      </c>
      <c r="B2995" s="12" t="s">
        <v>2881</v>
      </c>
      <c r="C2995" s="13" t="s">
        <v>0</v>
      </c>
      <c r="D2995" s="13" t="s">
        <v>2882</v>
      </c>
      <c r="E2995" s="272" t="s">
        <v>1992</v>
      </c>
      <c r="F2995" s="272"/>
      <c r="G2995" s="14" t="s">
        <v>6</v>
      </c>
      <c r="H2995" s="15">
        <v>1</v>
      </c>
      <c r="I2995" s="16">
        <v>166.77</v>
      </c>
      <c r="J2995" s="32">
        <v>166.77</v>
      </c>
    </row>
    <row r="2996" spans="1:10" ht="28.5">
      <c r="A2996" s="33" t="s">
        <v>88</v>
      </c>
      <c r="B2996" s="17" t="s">
        <v>1795</v>
      </c>
      <c r="C2996" s="18" t="s">
        <v>0</v>
      </c>
      <c r="D2996" s="18" t="s">
        <v>1796</v>
      </c>
      <c r="E2996" s="276" t="s">
        <v>254</v>
      </c>
      <c r="F2996" s="276"/>
      <c r="G2996" s="19" t="s">
        <v>39</v>
      </c>
      <c r="H2996" s="20">
        <v>0.43124099999999999</v>
      </c>
      <c r="I2996" s="21">
        <v>32.99</v>
      </c>
      <c r="J2996" s="34">
        <v>14.22</v>
      </c>
    </row>
    <row r="2997" spans="1:10" ht="28.5">
      <c r="A2997" s="33" t="s">
        <v>88</v>
      </c>
      <c r="B2997" s="17" t="s">
        <v>89</v>
      </c>
      <c r="C2997" s="18" t="s">
        <v>0</v>
      </c>
      <c r="D2997" s="18" t="s">
        <v>38</v>
      </c>
      <c r="E2997" s="276" t="s">
        <v>254</v>
      </c>
      <c r="F2997" s="276"/>
      <c r="G2997" s="19" t="s">
        <v>39</v>
      </c>
      <c r="H2997" s="20">
        <v>0.25153589999999998</v>
      </c>
      <c r="I2997" s="21">
        <v>24.88</v>
      </c>
      <c r="J2997" s="34">
        <v>6.25</v>
      </c>
    </row>
    <row r="2998" spans="1:10">
      <c r="A2998" s="39" t="s">
        <v>96</v>
      </c>
      <c r="B2998" s="23" t="s">
        <v>3416</v>
      </c>
      <c r="C2998" s="24" t="s">
        <v>0</v>
      </c>
      <c r="D2998" s="24" t="s">
        <v>3417</v>
      </c>
      <c r="E2998" s="274" t="s">
        <v>97</v>
      </c>
      <c r="F2998" s="274"/>
      <c r="G2998" s="25" t="s">
        <v>8</v>
      </c>
      <c r="H2998" s="26">
        <v>7.6049999999999998E-3</v>
      </c>
      <c r="I2998" s="27">
        <v>84.09</v>
      </c>
      <c r="J2998" s="40">
        <v>0.63950450000000003</v>
      </c>
    </row>
    <row r="2999" spans="1:10" ht="28.5">
      <c r="A2999" s="39" t="s">
        <v>96</v>
      </c>
      <c r="B2999" s="23" t="s">
        <v>3420</v>
      </c>
      <c r="C2999" s="24" t="s">
        <v>0</v>
      </c>
      <c r="D2999" s="24" t="s">
        <v>3421</v>
      </c>
      <c r="E2999" s="274" t="s">
        <v>97</v>
      </c>
      <c r="F2999" s="274"/>
      <c r="G2999" s="25" t="s">
        <v>6</v>
      </c>
      <c r="H2999" s="26">
        <v>1</v>
      </c>
      <c r="I2999" s="27">
        <v>106.39</v>
      </c>
      <c r="J2999" s="40">
        <v>106.39</v>
      </c>
    </row>
    <row r="3000" spans="1:10" ht="17.25" customHeight="1">
      <c r="A3000" s="39" t="s">
        <v>96</v>
      </c>
      <c r="B3000" s="23" t="s">
        <v>3418</v>
      </c>
      <c r="C3000" s="24" t="s">
        <v>0</v>
      </c>
      <c r="D3000" s="24" t="s">
        <v>3419</v>
      </c>
      <c r="E3000" s="274" t="s">
        <v>97</v>
      </c>
      <c r="F3000" s="274"/>
      <c r="G3000" s="25" t="s">
        <v>6</v>
      </c>
      <c r="H3000" s="26">
        <v>2</v>
      </c>
      <c r="I3000" s="27">
        <v>19.64</v>
      </c>
      <c r="J3000" s="40">
        <v>39.28</v>
      </c>
    </row>
    <row r="3001" spans="1:10" ht="17.25" customHeight="1">
      <c r="A3001" s="35"/>
      <c r="B3001" s="166"/>
      <c r="C3001" s="166"/>
      <c r="D3001" s="166"/>
      <c r="E3001" s="166" t="s">
        <v>90</v>
      </c>
      <c r="F3001" s="167">
        <v>15.8</v>
      </c>
      <c r="G3001" s="166" t="s">
        <v>91</v>
      </c>
      <c r="H3001" s="167">
        <v>0</v>
      </c>
      <c r="I3001" s="166" t="s">
        <v>92</v>
      </c>
      <c r="J3001" s="36">
        <v>15.8</v>
      </c>
    </row>
    <row r="3002" spans="1:10" ht="17.25" customHeight="1">
      <c r="A3002" s="35"/>
      <c r="B3002" s="166"/>
      <c r="C3002" s="166"/>
      <c r="D3002" s="166"/>
      <c r="E3002" s="166" t="s">
        <v>93</v>
      </c>
      <c r="F3002" s="167">
        <v>37.47</v>
      </c>
      <c r="G3002" s="166"/>
      <c r="H3002" s="265" t="s">
        <v>94</v>
      </c>
      <c r="I3002" s="265"/>
      <c r="J3002" s="36">
        <v>204.24</v>
      </c>
    </row>
    <row r="3003" spans="1:10" ht="15.75" thickBot="1">
      <c r="A3003" s="111"/>
      <c r="B3003" s="168"/>
      <c r="C3003" s="168"/>
      <c r="D3003" s="168"/>
      <c r="E3003" s="168"/>
      <c r="F3003" s="168"/>
      <c r="G3003" s="168" t="s">
        <v>1253</v>
      </c>
      <c r="H3003" s="169" t="s">
        <v>1765</v>
      </c>
      <c r="I3003" s="168" t="s">
        <v>1255</v>
      </c>
      <c r="J3003" s="116">
        <v>1838.16</v>
      </c>
    </row>
    <row r="3004" spans="1:10" ht="15" thickTop="1">
      <c r="A3004" s="37"/>
      <c r="B3004" s="22"/>
      <c r="C3004" s="22"/>
      <c r="D3004" s="22"/>
      <c r="E3004" s="22"/>
      <c r="F3004" s="22"/>
      <c r="G3004" s="22"/>
      <c r="H3004" s="22"/>
      <c r="I3004" s="22"/>
      <c r="J3004" s="38"/>
    </row>
    <row r="3005" spans="1:10" ht="15">
      <c r="A3005" s="29" t="s">
        <v>2883</v>
      </c>
      <c r="B3005" s="9" t="s">
        <v>31</v>
      </c>
      <c r="C3005" s="8" t="s">
        <v>83</v>
      </c>
      <c r="D3005" s="8" t="s">
        <v>32</v>
      </c>
      <c r="E3005" s="271" t="s">
        <v>33</v>
      </c>
      <c r="F3005" s="271"/>
      <c r="G3005" s="10" t="s">
        <v>84</v>
      </c>
      <c r="H3005" s="9" t="s">
        <v>85</v>
      </c>
      <c r="I3005" s="9" t="s">
        <v>86</v>
      </c>
      <c r="J3005" s="30" t="s">
        <v>87</v>
      </c>
    </row>
    <row r="3006" spans="1:10" ht="57">
      <c r="A3006" s="31" t="s">
        <v>23</v>
      </c>
      <c r="B3006" s="12" t="s">
        <v>2884</v>
      </c>
      <c r="C3006" s="13" t="s">
        <v>73</v>
      </c>
      <c r="D3006" s="13" t="s">
        <v>2885</v>
      </c>
      <c r="E3006" s="272" t="s">
        <v>34</v>
      </c>
      <c r="F3006" s="272"/>
      <c r="G3006" s="14" t="s">
        <v>20</v>
      </c>
      <c r="H3006" s="15">
        <v>1</v>
      </c>
      <c r="I3006" s="16">
        <v>1209.29</v>
      </c>
      <c r="J3006" s="32">
        <v>1209.29</v>
      </c>
    </row>
    <row r="3007" spans="1:10" ht="15">
      <c r="A3007" s="266"/>
      <c r="B3007" s="267"/>
      <c r="C3007" s="267"/>
      <c r="D3007" s="267"/>
      <c r="E3007" s="267"/>
      <c r="F3007" s="267" t="s">
        <v>1017</v>
      </c>
      <c r="G3007" s="267"/>
      <c r="H3007" s="267"/>
      <c r="I3007" s="267"/>
      <c r="J3007" s="53">
        <v>0</v>
      </c>
    </row>
    <row r="3008" spans="1:10" ht="15">
      <c r="A3008" s="266"/>
      <c r="B3008" s="267"/>
      <c r="C3008" s="267"/>
      <c r="D3008" s="267"/>
      <c r="E3008" s="267"/>
      <c r="F3008" s="267" t="s">
        <v>1018</v>
      </c>
      <c r="G3008" s="267"/>
      <c r="H3008" s="267"/>
      <c r="I3008" s="267"/>
      <c r="J3008" s="53">
        <v>1</v>
      </c>
    </row>
    <row r="3009" spans="1:10" ht="15">
      <c r="A3009" s="266"/>
      <c r="B3009" s="267"/>
      <c r="C3009" s="267"/>
      <c r="D3009" s="267"/>
      <c r="E3009" s="267"/>
      <c r="F3009" s="267" t="s">
        <v>1019</v>
      </c>
      <c r="G3009" s="267"/>
      <c r="H3009" s="267"/>
      <c r="I3009" s="267"/>
      <c r="J3009" s="53">
        <v>0</v>
      </c>
    </row>
    <row r="3010" spans="1:10" ht="15">
      <c r="A3010" s="29" t="s">
        <v>1274</v>
      </c>
      <c r="B3010" s="9" t="s">
        <v>31</v>
      </c>
      <c r="C3010" s="8" t="s">
        <v>83</v>
      </c>
      <c r="D3010" s="8" t="s">
        <v>1275</v>
      </c>
      <c r="E3010" s="9" t="s">
        <v>1022</v>
      </c>
      <c r="F3010" s="9" t="s">
        <v>1023</v>
      </c>
      <c r="G3010" s="9" t="s">
        <v>1024</v>
      </c>
      <c r="H3010" s="9"/>
      <c r="I3010" s="9"/>
      <c r="J3010" s="30" t="s">
        <v>1025</v>
      </c>
    </row>
    <row r="3011" spans="1:10" ht="28.5">
      <c r="A3011" s="39" t="s">
        <v>96</v>
      </c>
      <c r="B3011" s="23" t="s">
        <v>2028</v>
      </c>
      <c r="C3011" s="24" t="s">
        <v>73</v>
      </c>
      <c r="D3011" s="24" t="s">
        <v>2029</v>
      </c>
      <c r="E3011" s="26">
        <v>1</v>
      </c>
      <c r="F3011" s="25" t="s">
        <v>20</v>
      </c>
      <c r="G3011" s="273" t="s">
        <v>2030</v>
      </c>
      <c r="H3011" s="273"/>
      <c r="I3011" s="274"/>
      <c r="J3011" s="118" t="s">
        <v>2030</v>
      </c>
    </row>
    <row r="3012" spans="1:10" ht="28.5">
      <c r="A3012" s="39" t="s">
        <v>96</v>
      </c>
      <c r="B3012" s="23" t="s">
        <v>3422</v>
      </c>
      <c r="C3012" s="24" t="s">
        <v>73</v>
      </c>
      <c r="D3012" s="24" t="s">
        <v>3423</v>
      </c>
      <c r="E3012" s="26">
        <v>1</v>
      </c>
      <c r="F3012" s="25" t="s">
        <v>20</v>
      </c>
      <c r="G3012" s="273" t="s">
        <v>3424</v>
      </c>
      <c r="H3012" s="273"/>
      <c r="I3012" s="274"/>
      <c r="J3012" s="118" t="s">
        <v>3424</v>
      </c>
    </row>
    <row r="3013" spans="1:10" ht="28.5">
      <c r="A3013" s="39" t="s">
        <v>96</v>
      </c>
      <c r="B3013" s="23" t="s">
        <v>2031</v>
      </c>
      <c r="C3013" s="24" t="s">
        <v>73</v>
      </c>
      <c r="D3013" s="24" t="s">
        <v>2032</v>
      </c>
      <c r="E3013" s="26">
        <v>3.9267799999999999E-2</v>
      </c>
      <c r="F3013" s="25" t="s">
        <v>1048</v>
      </c>
      <c r="G3013" s="273" t="s">
        <v>3393</v>
      </c>
      <c r="H3013" s="273"/>
      <c r="I3013" s="274"/>
      <c r="J3013" s="118" t="s">
        <v>2659</v>
      </c>
    </row>
    <row r="3014" spans="1:10" ht="28.5">
      <c r="A3014" s="39" t="s">
        <v>96</v>
      </c>
      <c r="B3014" s="23" t="s">
        <v>2024</v>
      </c>
      <c r="C3014" s="24" t="s">
        <v>73</v>
      </c>
      <c r="D3014" s="24" t="s">
        <v>2025</v>
      </c>
      <c r="E3014" s="26">
        <v>2</v>
      </c>
      <c r="F3014" s="25" t="s">
        <v>20</v>
      </c>
      <c r="G3014" s="273" t="s">
        <v>2026</v>
      </c>
      <c r="H3014" s="273"/>
      <c r="I3014" s="274"/>
      <c r="J3014" s="118" t="s">
        <v>2027</v>
      </c>
    </row>
    <row r="3015" spans="1:10" ht="17.25" customHeight="1">
      <c r="A3015" s="266"/>
      <c r="B3015" s="267"/>
      <c r="C3015" s="267"/>
      <c r="D3015" s="267"/>
      <c r="E3015" s="267"/>
      <c r="F3015" s="267" t="s">
        <v>1279</v>
      </c>
      <c r="G3015" s="267"/>
      <c r="H3015" s="267"/>
      <c r="I3015" s="267"/>
      <c r="J3015" s="53">
        <v>385.38659999999999</v>
      </c>
    </row>
    <row r="3016" spans="1:10" ht="17.25" customHeight="1">
      <c r="A3016" s="29" t="s">
        <v>1020</v>
      </c>
      <c r="B3016" s="9" t="s">
        <v>31</v>
      </c>
      <c r="C3016" s="8" t="s">
        <v>83</v>
      </c>
      <c r="D3016" s="8" t="s">
        <v>1021</v>
      </c>
      <c r="E3016" s="9" t="s">
        <v>1022</v>
      </c>
      <c r="F3016" s="9" t="s">
        <v>1023</v>
      </c>
      <c r="G3016" s="9" t="s">
        <v>1024</v>
      </c>
      <c r="H3016" s="9"/>
      <c r="I3016" s="9"/>
      <c r="J3016" s="30" t="s">
        <v>1025</v>
      </c>
    </row>
    <row r="3017" spans="1:10" ht="17.25" customHeight="1">
      <c r="A3017" s="33" t="s">
        <v>23</v>
      </c>
      <c r="B3017" s="17" t="s">
        <v>700</v>
      </c>
      <c r="C3017" s="18" t="s">
        <v>73</v>
      </c>
      <c r="D3017" s="18" t="s">
        <v>701</v>
      </c>
      <c r="E3017" s="20">
        <v>1</v>
      </c>
      <c r="F3017" s="19" t="s">
        <v>20</v>
      </c>
      <c r="G3017" s="275" t="s">
        <v>3425</v>
      </c>
      <c r="H3017" s="275"/>
      <c r="I3017" s="276"/>
      <c r="J3017" s="100" t="s">
        <v>3425</v>
      </c>
    </row>
    <row r="3018" spans="1:10">
      <c r="A3018" s="33" t="s">
        <v>23</v>
      </c>
      <c r="B3018" s="17" t="s">
        <v>1287</v>
      </c>
      <c r="C3018" s="18" t="s">
        <v>73</v>
      </c>
      <c r="D3018" s="18" t="s">
        <v>1288</v>
      </c>
      <c r="E3018" s="20">
        <v>2.4444444000000001</v>
      </c>
      <c r="F3018" s="19" t="s">
        <v>1282</v>
      </c>
      <c r="G3018" s="275" t="s">
        <v>1289</v>
      </c>
      <c r="H3018" s="275"/>
      <c r="I3018" s="276"/>
      <c r="J3018" s="100" t="s">
        <v>2034</v>
      </c>
    </row>
    <row r="3019" spans="1:10" ht="28.5">
      <c r="A3019" s="33" t="s">
        <v>23</v>
      </c>
      <c r="B3019" s="17" t="s">
        <v>1280</v>
      </c>
      <c r="C3019" s="18" t="s">
        <v>73</v>
      </c>
      <c r="D3019" s="18" t="s">
        <v>1281</v>
      </c>
      <c r="E3019" s="20">
        <v>1.2222222</v>
      </c>
      <c r="F3019" s="19" t="s">
        <v>1282</v>
      </c>
      <c r="G3019" s="275" t="s">
        <v>1283</v>
      </c>
      <c r="H3019" s="275"/>
      <c r="I3019" s="276"/>
      <c r="J3019" s="100" t="s">
        <v>2033</v>
      </c>
    </row>
    <row r="3020" spans="1:10">
      <c r="A3020" s="33" t="s">
        <v>23</v>
      </c>
      <c r="B3020" s="17" t="s">
        <v>2035</v>
      </c>
      <c r="C3020" s="18" t="s">
        <v>73</v>
      </c>
      <c r="D3020" s="18" t="s">
        <v>2036</v>
      </c>
      <c r="E3020" s="20">
        <v>0.48888890000000002</v>
      </c>
      <c r="F3020" s="19" t="s">
        <v>1282</v>
      </c>
      <c r="G3020" s="275" t="s">
        <v>1584</v>
      </c>
      <c r="H3020" s="275"/>
      <c r="I3020" s="276"/>
      <c r="J3020" s="100" t="s">
        <v>2037</v>
      </c>
    </row>
    <row r="3021" spans="1:10" ht="28.5">
      <c r="A3021" s="33" t="s">
        <v>23</v>
      </c>
      <c r="B3021" s="17" t="s">
        <v>3426</v>
      </c>
      <c r="C3021" s="18" t="s">
        <v>73</v>
      </c>
      <c r="D3021" s="18" t="s">
        <v>3427</v>
      </c>
      <c r="E3021" s="20">
        <v>1</v>
      </c>
      <c r="F3021" s="19" t="s">
        <v>20</v>
      </c>
      <c r="G3021" s="275" t="s">
        <v>3428</v>
      </c>
      <c r="H3021" s="275"/>
      <c r="I3021" s="276"/>
      <c r="J3021" s="100" t="s">
        <v>3428</v>
      </c>
    </row>
    <row r="3022" spans="1:10" ht="15">
      <c r="A3022" s="266"/>
      <c r="B3022" s="267"/>
      <c r="C3022" s="267"/>
      <c r="D3022" s="267"/>
      <c r="E3022" s="267"/>
      <c r="F3022" s="267" t="s">
        <v>1059</v>
      </c>
      <c r="G3022" s="267"/>
      <c r="H3022" s="267"/>
      <c r="I3022" s="267"/>
      <c r="J3022" s="53">
        <v>823.90150000000006</v>
      </c>
    </row>
    <row r="3023" spans="1:10">
      <c r="A3023" s="35"/>
      <c r="B3023" s="166"/>
      <c r="C3023" s="166"/>
      <c r="D3023" s="166"/>
      <c r="E3023" s="166" t="s">
        <v>90</v>
      </c>
      <c r="F3023" s="167">
        <v>155.69999999999999</v>
      </c>
      <c r="G3023" s="166" t="s">
        <v>91</v>
      </c>
      <c r="H3023" s="167">
        <v>0</v>
      </c>
      <c r="I3023" s="166" t="s">
        <v>92</v>
      </c>
      <c r="J3023" s="36">
        <v>155.70452628332001</v>
      </c>
    </row>
    <row r="3024" spans="1:10">
      <c r="A3024" s="35"/>
      <c r="B3024" s="166"/>
      <c r="C3024" s="166"/>
      <c r="D3024" s="166"/>
      <c r="E3024" s="166" t="s">
        <v>93</v>
      </c>
      <c r="F3024" s="167">
        <v>271.73</v>
      </c>
      <c r="G3024" s="166"/>
      <c r="H3024" s="265" t="s">
        <v>94</v>
      </c>
      <c r="I3024" s="265"/>
      <c r="J3024" s="36">
        <v>1481.02</v>
      </c>
    </row>
    <row r="3025" spans="1:10" ht="15.75" thickBot="1">
      <c r="A3025" s="111"/>
      <c r="B3025" s="168"/>
      <c r="C3025" s="168"/>
      <c r="D3025" s="168"/>
      <c r="E3025" s="168"/>
      <c r="F3025" s="168"/>
      <c r="G3025" s="168" t="s">
        <v>1253</v>
      </c>
      <c r="H3025" s="169" t="s">
        <v>1815</v>
      </c>
      <c r="I3025" s="168" t="s">
        <v>1255</v>
      </c>
      <c r="J3025" s="116">
        <v>51835.7</v>
      </c>
    </row>
    <row r="3026" spans="1:10" ht="15" thickTop="1">
      <c r="A3026" s="37"/>
      <c r="B3026" s="22"/>
      <c r="C3026" s="22"/>
      <c r="D3026" s="22"/>
      <c r="E3026" s="22"/>
      <c r="F3026" s="22"/>
      <c r="G3026" s="22"/>
      <c r="H3026" s="22"/>
      <c r="I3026" s="22"/>
      <c r="J3026" s="38"/>
    </row>
    <row r="3027" spans="1:10" ht="15">
      <c r="A3027" s="29" t="s">
        <v>2886</v>
      </c>
      <c r="B3027" s="9" t="s">
        <v>31</v>
      </c>
      <c r="C3027" s="8" t="s">
        <v>83</v>
      </c>
      <c r="D3027" s="8" t="s">
        <v>32</v>
      </c>
      <c r="E3027" s="271" t="s">
        <v>33</v>
      </c>
      <c r="F3027" s="271"/>
      <c r="G3027" s="10" t="s">
        <v>84</v>
      </c>
      <c r="H3027" s="9" t="s">
        <v>85</v>
      </c>
      <c r="I3027" s="9" t="s">
        <v>86</v>
      </c>
      <c r="J3027" s="30" t="s">
        <v>87</v>
      </c>
    </row>
    <row r="3028" spans="1:10" ht="71.25">
      <c r="A3028" s="31" t="s">
        <v>23</v>
      </c>
      <c r="B3028" s="12" t="s">
        <v>2887</v>
      </c>
      <c r="C3028" s="13" t="s">
        <v>73</v>
      </c>
      <c r="D3028" s="13" t="s">
        <v>2888</v>
      </c>
      <c r="E3028" s="272" t="s">
        <v>34</v>
      </c>
      <c r="F3028" s="272"/>
      <c r="G3028" s="14" t="s">
        <v>20</v>
      </c>
      <c r="H3028" s="15">
        <v>1</v>
      </c>
      <c r="I3028" s="16">
        <v>1372.87</v>
      </c>
      <c r="J3028" s="32">
        <v>1372.87</v>
      </c>
    </row>
    <row r="3029" spans="1:10" ht="15">
      <c r="A3029" s="266"/>
      <c r="B3029" s="267"/>
      <c r="C3029" s="267"/>
      <c r="D3029" s="267"/>
      <c r="E3029" s="267"/>
      <c r="F3029" s="267" t="s">
        <v>1017</v>
      </c>
      <c r="G3029" s="267"/>
      <c r="H3029" s="267"/>
      <c r="I3029" s="267"/>
      <c r="J3029" s="53">
        <v>0</v>
      </c>
    </row>
    <row r="3030" spans="1:10" ht="15">
      <c r="A3030" s="266"/>
      <c r="B3030" s="267"/>
      <c r="C3030" s="267"/>
      <c r="D3030" s="267"/>
      <c r="E3030" s="267"/>
      <c r="F3030" s="267" t="s">
        <v>1018</v>
      </c>
      <c r="G3030" s="267"/>
      <c r="H3030" s="267"/>
      <c r="I3030" s="267"/>
      <c r="J3030" s="53">
        <v>1</v>
      </c>
    </row>
    <row r="3031" spans="1:10" ht="17.25" customHeight="1">
      <c r="A3031" s="266"/>
      <c r="B3031" s="267"/>
      <c r="C3031" s="267"/>
      <c r="D3031" s="267"/>
      <c r="E3031" s="267"/>
      <c r="F3031" s="267" t="s">
        <v>1019</v>
      </c>
      <c r="G3031" s="267"/>
      <c r="H3031" s="267"/>
      <c r="I3031" s="267"/>
      <c r="J3031" s="53">
        <v>0</v>
      </c>
    </row>
    <row r="3032" spans="1:10" ht="17.25" customHeight="1">
      <c r="A3032" s="29" t="s">
        <v>1274</v>
      </c>
      <c r="B3032" s="9" t="s">
        <v>31</v>
      </c>
      <c r="C3032" s="8" t="s">
        <v>83</v>
      </c>
      <c r="D3032" s="8" t="s">
        <v>1275</v>
      </c>
      <c r="E3032" s="9" t="s">
        <v>1022</v>
      </c>
      <c r="F3032" s="9" t="s">
        <v>1023</v>
      </c>
      <c r="G3032" s="9" t="s">
        <v>1024</v>
      </c>
      <c r="H3032" s="9"/>
      <c r="I3032" s="9"/>
      <c r="J3032" s="30" t="s">
        <v>1025</v>
      </c>
    </row>
    <row r="3033" spans="1:10" ht="17.25" customHeight="1">
      <c r="A3033" s="39" t="s">
        <v>96</v>
      </c>
      <c r="B3033" s="23" t="s">
        <v>2031</v>
      </c>
      <c r="C3033" s="24" t="s">
        <v>73</v>
      </c>
      <c r="D3033" s="24" t="s">
        <v>2032</v>
      </c>
      <c r="E3033" s="26">
        <v>0.12615199999999999</v>
      </c>
      <c r="F3033" s="25" t="s">
        <v>1048</v>
      </c>
      <c r="G3033" s="273" t="s">
        <v>3393</v>
      </c>
      <c r="H3033" s="273"/>
      <c r="I3033" s="274"/>
      <c r="J3033" s="118" t="s">
        <v>3429</v>
      </c>
    </row>
    <row r="3034" spans="1:10" ht="28.5">
      <c r="A3034" s="39" t="s">
        <v>96</v>
      </c>
      <c r="B3034" s="23" t="s">
        <v>2028</v>
      </c>
      <c r="C3034" s="24" t="s">
        <v>73</v>
      </c>
      <c r="D3034" s="24" t="s">
        <v>2029</v>
      </c>
      <c r="E3034" s="26">
        <v>1</v>
      </c>
      <c r="F3034" s="25" t="s">
        <v>20</v>
      </c>
      <c r="G3034" s="273" t="s">
        <v>2030</v>
      </c>
      <c r="H3034" s="273"/>
      <c r="I3034" s="274"/>
      <c r="J3034" s="118" t="s">
        <v>2030</v>
      </c>
    </row>
    <row r="3035" spans="1:10" ht="42.75">
      <c r="A3035" s="39" t="s">
        <v>96</v>
      </c>
      <c r="B3035" s="23" t="s">
        <v>3430</v>
      </c>
      <c r="C3035" s="24" t="s">
        <v>73</v>
      </c>
      <c r="D3035" s="24" t="s">
        <v>3431</v>
      </c>
      <c r="E3035" s="26">
        <v>1</v>
      </c>
      <c r="F3035" s="25" t="s">
        <v>20</v>
      </c>
      <c r="G3035" s="273" t="s">
        <v>3432</v>
      </c>
      <c r="H3035" s="273"/>
      <c r="I3035" s="274"/>
      <c r="J3035" s="118" t="s">
        <v>3432</v>
      </c>
    </row>
    <row r="3036" spans="1:10" ht="28.5">
      <c r="A3036" s="39" t="s">
        <v>96</v>
      </c>
      <c r="B3036" s="23" t="s">
        <v>2024</v>
      </c>
      <c r="C3036" s="24" t="s">
        <v>73</v>
      </c>
      <c r="D3036" s="24" t="s">
        <v>2025</v>
      </c>
      <c r="E3036" s="26">
        <v>2</v>
      </c>
      <c r="F3036" s="25" t="s">
        <v>20</v>
      </c>
      <c r="G3036" s="273" t="s">
        <v>2026</v>
      </c>
      <c r="H3036" s="273"/>
      <c r="I3036" s="274"/>
      <c r="J3036" s="118" t="s">
        <v>2027</v>
      </c>
    </row>
    <row r="3037" spans="1:10" ht="15">
      <c r="A3037" s="266"/>
      <c r="B3037" s="267"/>
      <c r="C3037" s="267"/>
      <c r="D3037" s="267"/>
      <c r="E3037" s="267"/>
      <c r="F3037" s="267" t="s">
        <v>1279</v>
      </c>
      <c r="G3037" s="267"/>
      <c r="H3037" s="267"/>
      <c r="I3037" s="267"/>
      <c r="J3037" s="53">
        <v>548.96410000000003</v>
      </c>
    </row>
    <row r="3038" spans="1:10" ht="15">
      <c r="A3038" s="29" t="s">
        <v>1020</v>
      </c>
      <c r="B3038" s="9" t="s">
        <v>31</v>
      </c>
      <c r="C3038" s="8" t="s">
        <v>83</v>
      </c>
      <c r="D3038" s="8" t="s">
        <v>1021</v>
      </c>
      <c r="E3038" s="9" t="s">
        <v>1022</v>
      </c>
      <c r="F3038" s="9" t="s">
        <v>1023</v>
      </c>
      <c r="G3038" s="9" t="s">
        <v>1024</v>
      </c>
      <c r="H3038" s="9"/>
      <c r="I3038" s="9"/>
      <c r="J3038" s="30" t="s">
        <v>1025</v>
      </c>
    </row>
    <row r="3039" spans="1:10" ht="42.75">
      <c r="A3039" s="33" t="s">
        <v>23</v>
      </c>
      <c r="B3039" s="17" t="s">
        <v>700</v>
      </c>
      <c r="C3039" s="18" t="s">
        <v>73</v>
      </c>
      <c r="D3039" s="18" t="s">
        <v>701</v>
      </c>
      <c r="E3039" s="20">
        <v>1</v>
      </c>
      <c r="F3039" s="19" t="s">
        <v>20</v>
      </c>
      <c r="G3039" s="275" t="s">
        <v>3425</v>
      </c>
      <c r="H3039" s="275"/>
      <c r="I3039" s="276"/>
      <c r="J3039" s="100" t="s">
        <v>3425</v>
      </c>
    </row>
    <row r="3040" spans="1:10">
      <c r="A3040" s="33" t="s">
        <v>23</v>
      </c>
      <c r="B3040" s="17" t="s">
        <v>1287</v>
      </c>
      <c r="C3040" s="18" t="s">
        <v>73</v>
      </c>
      <c r="D3040" s="18" t="s">
        <v>1288</v>
      </c>
      <c r="E3040" s="20">
        <v>2.4444444000000001</v>
      </c>
      <c r="F3040" s="19" t="s">
        <v>1282</v>
      </c>
      <c r="G3040" s="275" t="s">
        <v>1289</v>
      </c>
      <c r="H3040" s="275"/>
      <c r="I3040" s="276"/>
      <c r="J3040" s="100" t="s">
        <v>2034</v>
      </c>
    </row>
    <row r="3041" spans="1:10" ht="28.5">
      <c r="A3041" s="33" t="s">
        <v>23</v>
      </c>
      <c r="B3041" s="17" t="s">
        <v>1280</v>
      </c>
      <c r="C3041" s="18" t="s">
        <v>73</v>
      </c>
      <c r="D3041" s="18" t="s">
        <v>1281</v>
      </c>
      <c r="E3041" s="20">
        <v>1.2222222</v>
      </c>
      <c r="F3041" s="19" t="s">
        <v>1282</v>
      </c>
      <c r="G3041" s="275" t="s">
        <v>1283</v>
      </c>
      <c r="H3041" s="275"/>
      <c r="I3041" s="276"/>
      <c r="J3041" s="100" t="s">
        <v>2033</v>
      </c>
    </row>
    <row r="3042" spans="1:10">
      <c r="A3042" s="33" t="s">
        <v>23</v>
      </c>
      <c r="B3042" s="17" t="s">
        <v>2035</v>
      </c>
      <c r="C3042" s="18" t="s">
        <v>73</v>
      </c>
      <c r="D3042" s="18" t="s">
        <v>2036</v>
      </c>
      <c r="E3042" s="20">
        <v>0.48888890000000002</v>
      </c>
      <c r="F3042" s="19" t="s">
        <v>1282</v>
      </c>
      <c r="G3042" s="275" t="s">
        <v>1584</v>
      </c>
      <c r="H3042" s="275"/>
      <c r="I3042" s="276"/>
      <c r="J3042" s="100" t="s">
        <v>2037</v>
      </c>
    </row>
    <row r="3043" spans="1:10" ht="17.25" customHeight="1">
      <c r="A3043" s="33" t="s">
        <v>23</v>
      </c>
      <c r="B3043" s="17" t="s">
        <v>3426</v>
      </c>
      <c r="C3043" s="18" t="s">
        <v>73</v>
      </c>
      <c r="D3043" s="18" t="s">
        <v>3427</v>
      </c>
      <c r="E3043" s="20">
        <v>1</v>
      </c>
      <c r="F3043" s="19" t="s">
        <v>20</v>
      </c>
      <c r="G3043" s="275" t="s">
        <v>3428</v>
      </c>
      <c r="H3043" s="275"/>
      <c r="I3043" s="276"/>
      <c r="J3043" s="100" t="s">
        <v>3428</v>
      </c>
    </row>
    <row r="3044" spans="1:10" ht="17.25" customHeight="1">
      <c r="A3044" s="266"/>
      <c r="B3044" s="267"/>
      <c r="C3044" s="267"/>
      <c r="D3044" s="267"/>
      <c r="E3044" s="267"/>
      <c r="F3044" s="267" t="s">
        <v>1059</v>
      </c>
      <c r="G3044" s="267"/>
      <c r="H3044" s="267"/>
      <c r="I3044" s="267"/>
      <c r="J3044" s="53">
        <v>823.90150000000006</v>
      </c>
    </row>
    <row r="3045" spans="1:10" ht="17.25" customHeight="1">
      <c r="A3045" s="35"/>
      <c r="B3045" s="166"/>
      <c r="C3045" s="166"/>
      <c r="D3045" s="166"/>
      <c r="E3045" s="166" t="s">
        <v>90</v>
      </c>
      <c r="F3045" s="167">
        <v>155.69999999999999</v>
      </c>
      <c r="G3045" s="166" t="s">
        <v>91</v>
      </c>
      <c r="H3045" s="167">
        <v>0</v>
      </c>
      <c r="I3045" s="166" t="s">
        <v>92</v>
      </c>
      <c r="J3045" s="36">
        <v>155.70452628332001</v>
      </c>
    </row>
    <row r="3046" spans="1:10">
      <c r="A3046" s="35"/>
      <c r="B3046" s="166"/>
      <c r="C3046" s="166"/>
      <c r="D3046" s="166"/>
      <c r="E3046" s="166" t="s">
        <v>93</v>
      </c>
      <c r="F3046" s="167">
        <v>308.48</v>
      </c>
      <c r="G3046" s="166"/>
      <c r="H3046" s="265" t="s">
        <v>94</v>
      </c>
      <c r="I3046" s="265"/>
      <c r="J3046" s="36">
        <v>1681.35</v>
      </c>
    </row>
    <row r="3047" spans="1:10" ht="15.75" thickBot="1">
      <c r="A3047" s="111"/>
      <c r="B3047" s="168"/>
      <c r="C3047" s="168"/>
      <c r="D3047" s="168"/>
      <c r="E3047" s="168"/>
      <c r="F3047" s="168"/>
      <c r="G3047" s="168" t="s">
        <v>1253</v>
      </c>
      <c r="H3047" s="169" t="s">
        <v>1237</v>
      </c>
      <c r="I3047" s="168" t="s">
        <v>1255</v>
      </c>
      <c r="J3047" s="116">
        <v>3362.7</v>
      </c>
    </row>
    <row r="3048" spans="1:10" ht="15" thickTop="1">
      <c r="A3048" s="37"/>
      <c r="B3048" s="22"/>
      <c r="C3048" s="22"/>
      <c r="D3048" s="22"/>
      <c r="E3048" s="22"/>
      <c r="F3048" s="22"/>
      <c r="G3048" s="22"/>
      <c r="H3048" s="22"/>
      <c r="I3048" s="22"/>
      <c r="J3048" s="38"/>
    </row>
    <row r="3049" spans="1:10" ht="15">
      <c r="A3049" s="102" t="s">
        <v>791</v>
      </c>
      <c r="B3049" s="89"/>
      <c r="C3049" s="89"/>
      <c r="D3049" s="89" t="s">
        <v>382</v>
      </c>
      <c r="E3049" s="89"/>
      <c r="F3049" s="280"/>
      <c r="G3049" s="280"/>
      <c r="H3049" s="90"/>
      <c r="I3049" s="89"/>
      <c r="J3049" s="115">
        <v>143432.84</v>
      </c>
    </row>
    <row r="3050" spans="1:10" ht="15">
      <c r="A3050" s="102" t="s">
        <v>793</v>
      </c>
      <c r="B3050" s="89"/>
      <c r="C3050" s="89"/>
      <c r="D3050" s="89" t="s">
        <v>719</v>
      </c>
      <c r="E3050" s="89"/>
      <c r="F3050" s="280"/>
      <c r="G3050" s="280"/>
      <c r="H3050" s="90"/>
      <c r="I3050" s="89"/>
      <c r="J3050" s="115">
        <v>79451.710000000006</v>
      </c>
    </row>
    <row r="3051" spans="1:10" ht="15">
      <c r="A3051" s="29" t="s">
        <v>2889</v>
      </c>
      <c r="B3051" s="9" t="s">
        <v>31</v>
      </c>
      <c r="C3051" s="8" t="s">
        <v>83</v>
      </c>
      <c r="D3051" s="8" t="s">
        <v>32</v>
      </c>
      <c r="E3051" s="271" t="s">
        <v>33</v>
      </c>
      <c r="F3051" s="271"/>
      <c r="G3051" s="10" t="s">
        <v>84</v>
      </c>
      <c r="H3051" s="9" t="s">
        <v>85</v>
      </c>
      <c r="I3051" s="9" t="s">
        <v>86</v>
      </c>
      <c r="J3051" s="30" t="s">
        <v>87</v>
      </c>
    </row>
    <row r="3052" spans="1:10" ht="42.75">
      <c r="A3052" s="31" t="s">
        <v>23</v>
      </c>
      <c r="B3052" s="12" t="s">
        <v>324</v>
      </c>
      <c r="C3052" s="13" t="s">
        <v>0</v>
      </c>
      <c r="D3052" s="13" t="s">
        <v>720</v>
      </c>
      <c r="E3052" s="272" t="s">
        <v>2182</v>
      </c>
      <c r="F3052" s="272"/>
      <c r="G3052" s="14" t="s">
        <v>7</v>
      </c>
      <c r="H3052" s="15">
        <v>1</v>
      </c>
      <c r="I3052" s="16">
        <v>131.27000000000001</v>
      </c>
      <c r="J3052" s="32">
        <v>131.27000000000001</v>
      </c>
    </row>
    <row r="3053" spans="1:10" ht="28.5">
      <c r="A3053" s="33" t="s">
        <v>88</v>
      </c>
      <c r="B3053" s="17" t="s">
        <v>1795</v>
      </c>
      <c r="C3053" s="18" t="s">
        <v>0</v>
      </c>
      <c r="D3053" s="18" t="s">
        <v>1796</v>
      </c>
      <c r="E3053" s="276" t="s">
        <v>254</v>
      </c>
      <c r="F3053" s="276"/>
      <c r="G3053" s="19" t="s">
        <v>39</v>
      </c>
      <c r="H3053" s="20">
        <v>0.261355</v>
      </c>
      <c r="I3053" s="21">
        <v>32.99</v>
      </c>
      <c r="J3053" s="34">
        <v>8.6199999999999992</v>
      </c>
    </row>
    <row r="3054" spans="1:10" ht="28.5">
      <c r="A3054" s="33" t="s">
        <v>88</v>
      </c>
      <c r="B3054" s="17" t="s">
        <v>1797</v>
      </c>
      <c r="C3054" s="18" t="s">
        <v>0</v>
      </c>
      <c r="D3054" s="18" t="s">
        <v>1798</v>
      </c>
      <c r="E3054" s="276" t="s">
        <v>254</v>
      </c>
      <c r="F3054" s="276"/>
      <c r="G3054" s="19" t="s">
        <v>39</v>
      </c>
      <c r="H3054" s="20">
        <v>0.261355</v>
      </c>
      <c r="I3054" s="21">
        <v>27.02</v>
      </c>
      <c r="J3054" s="34">
        <v>7.06</v>
      </c>
    </row>
    <row r="3055" spans="1:10" ht="28.5">
      <c r="A3055" s="39" t="s">
        <v>96</v>
      </c>
      <c r="B3055" s="23" t="s">
        <v>2183</v>
      </c>
      <c r="C3055" s="24" t="s">
        <v>0</v>
      </c>
      <c r="D3055" s="24" t="s">
        <v>2184</v>
      </c>
      <c r="E3055" s="274" t="s">
        <v>97</v>
      </c>
      <c r="F3055" s="274"/>
      <c r="G3055" s="25" t="s">
        <v>7</v>
      </c>
      <c r="H3055" s="26">
        <v>1.0357749999999999</v>
      </c>
      <c r="I3055" s="27">
        <v>111.6</v>
      </c>
      <c r="J3055" s="40">
        <v>115.59249</v>
      </c>
    </row>
    <row r="3056" spans="1:10" ht="17.25" customHeight="1">
      <c r="A3056" s="35"/>
      <c r="B3056" s="166"/>
      <c r="C3056" s="166"/>
      <c r="D3056" s="166"/>
      <c r="E3056" s="166" t="s">
        <v>90</v>
      </c>
      <c r="F3056" s="167">
        <v>12.18</v>
      </c>
      <c r="G3056" s="166" t="s">
        <v>91</v>
      </c>
      <c r="H3056" s="167">
        <v>0</v>
      </c>
      <c r="I3056" s="166" t="s">
        <v>92</v>
      </c>
      <c r="J3056" s="36">
        <v>12.18</v>
      </c>
    </row>
    <row r="3057" spans="1:10" ht="17.25" customHeight="1">
      <c r="A3057" s="35"/>
      <c r="B3057" s="166"/>
      <c r="C3057" s="166"/>
      <c r="D3057" s="166"/>
      <c r="E3057" s="166" t="s">
        <v>93</v>
      </c>
      <c r="F3057" s="167">
        <v>29.5</v>
      </c>
      <c r="G3057" s="166"/>
      <c r="H3057" s="265" t="s">
        <v>94</v>
      </c>
      <c r="I3057" s="265"/>
      <c r="J3057" s="36">
        <v>160.77000000000001</v>
      </c>
    </row>
    <row r="3058" spans="1:10" ht="17.25" customHeight="1" thickBot="1">
      <c r="A3058" s="111"/>
      <c r="B3058" s="168"/>
      <c r="C3058" s="168"/>
      <c r="D3058" s="168"/>
      <c r="E3058" s="168"/>
      <c r="F3058" s="168"/>
      <c r="G3058" s="168" t="s">
        <v>1253</v>
      </c>
      <c r="H3058" s="169" t="s">
        <v>2185</v>
      </c>
      <c r="I3058" s="168" t="s">
        <v>1255</v>
      </c>
      <c r="J3058" s="116">
        <v>19605.900000000001</v>
      </c>
    </row>
    <row r="3059" spans="1:10" ht="15" thickTop="1">
      <c r="A3059" s="37"/>
      <c r="B3059" s="22"/>
      <c r="C3059" s="22"/>
      <c r="D3059" s="22"/>
      <c r="E3059" s="22"/>
      <c r="F3059" s="22"/>
      <c r="G3059" s="22"/>
      <c r="H3059" s="22"/>
      <c r="I3059" s="22"/>
      <c r="J3059" s="38"/>
    </row>
    <row r="3060" spans="1:10" ht="15">
      <c r="A3060" s="29" t="s">
        <v>2890</v>
      </c>
      <c r="B3060" s="9" t="s">
        <v>31</v>
      </c>
      <c r="C3060" s="8" t="s">
        <v>83</v>
      </c>
      <c r="D3060" s="8" t="s">
        <v>32</v>
      </c>
      <c r="E3060" s="271" t="s">
        <v>33</v>
      </c>
      <c r="F3060" s="271"/>
      <c r="G3060" s="10" t="s">
        <v>84</v>
      </c>
      <c r="H3060" s="9" t="s">
        <v>85</v>
      </c>
      <c r="I3060" s="9" t="s">
        <v>86</v>
      </c>
      <c r="J3060" s="30" t="s">
        <v>87</v>
      </c>
    </row>
    <row r="3061" spans="1:10" ht="42.75">
      <c r="A3061" s="31" t="s">
        <v>23</v>
      </c>
      <c r="B3061" s="12" t="s">
        <v>721</v>
      </c>
      <c r="C3061" s="13" t="s">
        <v>0</v>
      </c>
      <c r="D3061" s="13" t="s">
        <v>722</v>
      </c>
      <c r="E3061" s="272" t="s">
        <v>2182</v>
      </c>
      <c r="F3061" s="272"/>
      <c r="G3061" s="14" t="s">
        <v>6</v>
      </c>
      <c r="H3061" s="15">
        <v>1</v>
      </c>
      <c r="I3061" s="16">
        <v>179.8</v>
      </c>
      <c r="J3061" s="32">
        <v>179.8</v>
      </c>
    </row>
    <row r="3062" spans="1:10" ht="28.5">
      <c r="A3062" s="33" t="s">
        <v>88</v>
      </c>
      <c r="B3062" s="17" t="s">
        <v>1795</v>
      </c>
      <c r="C3062" s="18" t="s">
        <v>0</v>
      </c>
      <c r="D3062" s="18" t="s">
        <v>1796</v>
      </c>
      <c r="E3062" s="276" t="s">
        <v>254</v>
      </c>
      <c r="F3062" s="276"/>
      <c r="G3062" s="19" t="s">
        <v>39</v>
      </c>
      <c r="H3062" s="20">
        <v>0.34378500000000001</v>
      </c>
      <c r="I3062" s="21">
        <v>32.99</v>
      </c>
      <c r="J3062" s="34">
        <v>11.34</v>
      </c>
    </row>
    <row r="3063" spans="1:10" ht="28.5">
      <c r="A3063" s="33" t="s">
        <v>88</v>
      </c>
      <c r="B3063" s="17" t="s">
        <v>1797</v>
      </c>
      <c r="C3063" s="18" t="s">
        <v>0</v>
      </c>
      <c r="D3063" s="18" t="s">
        <v>1798</v>
      </c>
      <c r="E3063" s="276" t="s">
        <v>254</v>
      </c>
      <c r="F3063" s="276"/>
      <c r="G3063" s="19" t="s">
        <v>39</v>
      </c>
      <c r="H3063" s="20">
        <v>0.34378500000000001</v>
      </c>
      <c r="I3063" s="21">
        <v>27.02</v>
      </c>
      <c r="J3063" s="34">
        <v>9.2799999999999994</v>
      </c>
    </row>
    <row r="3064" spans="1:10" ht="28.5">
      <c r="A3064" s="33" t="s">
        <v>88</v>
      </c>
      <c r="B3064" s="17" t="s">
        <v>2186</v>
      </c>
      <c r="C3064" s="18" t="s">
        <v>0</v>
      </c>
      <c r="D3064" s="18" t="s">
        <v>2187</v>
      </c>
      <c r="E3064" s="276" t="s">
        <v>254</v>
      </c>
      <c r="F3064" s="276"/>
      <c r="G3064" s="19" t="s">
        <v>39</v>
      </c>
      <c r="H3064" s="20">
        <v>0.34378500000000001</v>
      </c>
      <c r="I3064" s="21">
        <v>34.700000000000003</v>
      </c>
      <c r="J3064" s="34">
        <v>11.92</v>
      </c>
    </row>
    <row r="3065" spans="1:10">
      <c r="A3065" s="39" t="s">
        <v>96</v>
      </c>
      <c r="B3065" s="23" t="s">
        <v>2188</v>
      </c>
      <c r="C3065" s="24" t="s">
        <v>0</v>
      </c>
      <c r="D3065" s="24" t="s">
        <v>2189</v>
      </c>
      <c r="E3065" s="274" t="s">
        <v>97</v>
      </c>
      <c r="F3065" s="274"/>
      <c r="G3065" s="25" t="s">
        <v>6</v>
      </c>
      <c r="H3065" s="26">
        <v>1</v>
      </c>
      <c r="I3065" s="27">
        <v>143.21</v>
      </c>
      <c r="J3065" s="40">
        <v>143.21</v>
      </c>
    </row>
    <row r="3066" spans="1:10">
      <c r="A3066" s="39" t="s">
        <v>96</v>
      </c>
      <c r="B3066" s="23" t="s">
        <v>1785</v>
      </c>
      <c r="C3066" s="24" t="s">
        <v>0</v>
      </c>
      <c r="D3066" s="24" t="s">
        <v>1786</v>
      </c>
      <c r="E3066" s="274" t="s">
        <v>97</v>
      </c>
      <c r="F3066" s="274"/>
      <c r="G3066" s="25" t="s">
        <v>8</v>
      </c>
      <c r="H3066" s="26">
        <v>6.7196000000000006E-2</v>
      </c>
      <c r="I3066" s="27">
        <v>60.32</v>
      </c>
      <c r="J3066" s="40">
        <v>4.0532627000000003</v>
      </c>
    </row>
    <row r="3067" spans="1:10">
      <c r="A3067" s="35"/>
      <c r="B3067" s="166"/>
      <c r="C3067" s="166"/>
      <c r="D3067" s="166"/>
      <c r="E3067" s="166" t="s">
        <v>90</v>
      </c>
      <c r="F3067" s="167">
        <v>25.01</v>
      </c>
      <c r="G3067" s="166" t="s">
        <v>91</v>
      </c>
      <c r="H3067" s="167">
        <v>0</v>
      </c>
      <c r="I3067" s="166" t="s">
        <v>92</v>
      </c>
      <c r="J3067" s="36">
        <v>25.01</v>
      </c>
    </row>
    <row r="3068" spans="1:10">
      <c r="A3068" s="35"/>
      <c r="B3068" s="166"/>
      <c r="C3068" s="166"/>
      <c r="D3068" s="166"/>
      <c r="E3068" s="166" t="s">
        <v>93</v>
      </c>
      <c r="F3068" s="167">
        <v>40.4</v>
      </c>
      <c r="G3068" s="166"/>
      <c r="H3068" s="265" t="s">
        <v>94</v>
      </c>
      <c r="I3068" s="265"/>
      <c r="J3068" s="36">
        <v>220.2</v>
      </c>
    </row>
    <row r="3069" spans="1:10" ht="15.75" thickBot="1">
      <c r="A3069" s="111"/>
      <c r="B3069" s="168"/>
      <c r="C3069" s="168"/>
      <c r="D3069" s="168"/>
      <c r="E3069" s="168"/>
      <c r="F3069" s="168"/>
      <c r="G3069" s="168" t="s">
        <v>1253</v>
      </c>
      <c r="H3069" s="169" t="s">
        <v>2190</v>
      </c>
      <c r="I3069" s="168" t="s">
        <v>1255</v>
      </c>
      <c r="J3069" s="116">
        <v>4404</v>
      </c>
    </row>
    <row r="3070" spans="1:10" ht="15" thickTop="1">
      <c r="A3070" s="37"/>
      <c r="B3070" s="22"/>
      <c r="C3070" s="22"/>
      <c r="D3070" s="22"/>
      <c r="E3070" s="22"/>
      <c r="F3070" s="22"/>
      <c r="G3070" s="22"/>
      <c r="H3070" s="22"/>
      <c r="I3070" s="22"/>
      <c r="J3070" s="38"/>
    </row>
    <row r="3071" spans="1:10" ht="17.25" customHeight="1">
      <c r="A3071" s="29" t="s">
        <v>2891</v>
      </c>
      <c r="B3071" s="9" t="s">
        <v>31</v>
      </c>
      <c r="C3071" s="8" t="s">
        <v>83</v>
      </c>
      <c r="D3071" s="8" t="s">
        <v>32</v>
      </c>
      <c r="E3071" s="271" t="s">
        <v>33</v>
      </c>
      <c r="F3071" s="271"/>
      <c r="G3071" s="10" t="s">
        <v>84</v>
      </c>
      <c r="H3071" s="9" t="s">
        <v>85</v>
      </c>
      <c r="I3071" s="9" t="s">
        <v>86</v>
      </c>
      <c r="J3071" s="30" t="s">
        <v>87</v>
      </c>
    </row>
    <row r="3072" spans="1:10" ht="17.25" customHeight="1">
      <c r="A3072" s="31" t="s">
        <v>23</v>
      </c>
      <c r="B3072" s="12" t="s">
        <v>723</v>
      </c>
      <c r="C3072" s="13" t="s">
        <v>0</v>
      </c>
      <c r="D3072" s="13" t="s">
        <v>724</v>
      </c>
      <c r="E3072" s="272" t="s">
        <v>2182</v>
      </c>
      <c r="F3072" s="272"/>
      <c r="G3072" s="14" t="s">
        <v>6</v>
      </c>
      <c r="H3072" s="15">
        <v>1</v>
      </c>
      <c r="I3072" s="16">
        <v>484.03</v>
      </c>
      <c r="J3072" s="32">
        <v>484.03</v>
      </c>
    </row>
    <row r="3073" spans="1:10" ht="17.25" customHeight="1">
      <c r="A3073" s="33" t="s">
        <v>88</v>
      </c>
      <c r="B3073" s="17" t="s">
        <v>2186</v>
      </c>
      <c r="C3073" s="18" t="s">
        <v>0</v>
      </c>
      <c r="D3073" s="18" t="s">
        <v>2187</v>
      </c>
      <c r="E3073" s="276" t="s">
        <v>254</v>
      </c>
      <c r="F3073" s="276"/>
      <c r="G3073" s="19" t="s">
        <v>39</v>
      </c>
      <c r="H3073" s="20">
        <v>0.68757000000000001</v>
      </c>
      <c r="I3073" s="21">
        <v>34.700000000000003</v>
      </c>
      <c r="J3073" s="34">
        <v>23.85</v>
      </c>
    </row>
    <row r="3074" spans="1:10" ht="28.5">
      <c r="A3074" s="33" t="s">
        <v>88</v>
      </c>
      <c r="B3074" s="17" t="s">
        <v>1797</v>
      </c>
      <c r="C3074" s="18" t="s">
        <v>0</v>
      </c>
      <c r="D3074" s="18" t="s">
        <v>1798</v>
      </c>
      <c r="E3074" s="276" t="s">
        <v>254</v>
      </c>
      <c r="F3074" s="276"/>
      <c r="G3074" s="19" t="s">
        <v>39</v>
      </c>
      <c r="H3074" s="20">
        <v>0.68757000000000001</v>
      </c>
      <c r="I3074" s="21">
        <v>27.02</v>
      </c>
      <c r="J3074" s="34">
        <v>18.57</v>
      </c>
    </row>
    <row r="3075" spans="1:10" ht="28.5">
      <c r="A3075" s="33" t="s">
        <v>88</v>
      </c>
      <c r="B3075" s="17" t="s">
        <v>1795</v>
      </c>
      <c r="C3075" s="18" t="s">
        <v>0</v>
      </c>
      <c r="D3075" s="18" t="s">
        <v>1796</v>
      </c>
      <c r="E3075" s="276" t="s">
        <v>254</v>
      </c>
      <c r="F3075" s="276"/>
      <c r="G3075" s="19" t="s">
        <v>39</v>
      </c>
      <c r="H3075" s="20">
        <v>0.68757000000000001</v>
      </c>
      <c r="I3075" s="21">
        <v>32.99</v>
      </c>
      <c r="J3075" s="34">
        <v>22.68</v>
      </c>
    </row>
    <row r="3076" spans="1:10" ht="28.5">
      <c r="A3076" s="39" t="s">
        <v>96</v>
      </c>
      <c r="B3076" s="23" t="s">
        <v>2191</v>
      </c>
      <c r="C3076" s="24" t="s">
        <v>0</v>
      </c>
      <c r="D3076" s="24" t="s">
        <v>2192</v>
      </c>
      <c r="E3076" s="274" t="s">
        <v>97</v>
      </c>
      <c r="F3076" s="274"/>
      <c r="G3076" s="25" t="s">
        <v>6</v>
      </c>
      <c r="H3076" s="26">
        <v>1</v>
      </c>
      <c r="I3076" s="27">
        <v>412.86</v>
      </c>
      <c r="J3076" s="40">
        <v>412.86</v>
      </c>
    </row>
    <row r="3077" spans="1:10">
      <c r="A3077" s="39" t="s">
        <v>96</v>
      </c>
      <c r="B3077" s="23" t="s">
        <v>1785</v>
      </c>
      <c r="C3077" s="24" t="s">
        <v>0</v>
      </c>
      <c r="D3077" s="24" t="s">
        <v>1786</v>
      </c>
      <c r="E3077" s="274" t="s">
        <v>97</v>
      </c>
      <c r="F3077" s="274"/>
      <c r="G3077" s="25" t="s">
        <v>8</v>
      </c>
      <c r="H3077" s="26">
        <v>0.10079399999999999</v>
      </c>
      <c r="I3077" s="27">
        <v>60.32</v>
      </c>
      <c r="J3077" s="40">
        <v>6.0798940999999997</v>
      </c>
    </row>
    <row r="3078" spans="1:10">
      <c r="A3078" s="35"/>
      <c r="B3078" s="166"/>
      <c r="C3078" s="166"/>
      <c r="D3078" s="166"/>
      <c r="E3078" s="166" t="s">
        <v>90</v>
      </c>
      <c r="F3078" s="167">
        <v>50.05</v>
      </c>
      <c r="G3078" s="166" t="s">
        <v>91</v>
      </c>
      <c r="H3078" s="167">
        <v>0</v>
      </c>
      <c r="I3078" s="166" t="s">
        <v>92</v>
      </c>
      <c r="J3078" s="36">
        <v>50.05</v>
      </c>
    </row>
    <row r="3079" spans="1:10">
      <c r="A3079" s="35"/>
      <c r="B3079" s="166"/>
      <c r="C3079" s="166"/>
      <c r="D3079" s="166"/>
      <c r="E3079" s="166" t="s">
        <v>93</v>
      </c>
      <c r="F3079" s="167">
        <v>108.76</v>
      </c>
      <c r="G3079" s="166"/>
      <c r="H3079" s="265" t="s">
        <v>94</v>
      </c>
      <c r="I3079" s="265"/>
      <c r="J3079" s="36">
        <v>592.79</v>
      </c>
    </row>
    <row r="3080" spans="1:10" ht="15.75" thickBot="1">
      <c r="A3080" s="111"/>
      <c r="B3080" s="168"/>
      <c r="C3080" s="168"/>
      <c r="D3080" s="168"/>
      <c r="E3080" s="168"/>
      <c r="F3080" s="168"/>
      <c r="G3080" s="168" t="s">
        <v>1253</v>
      </c>
      <c r="H3080" s="169" t="s">
        <v>2162</v>
      </c>
      <c r="I3080" s="168" t="s">
        <v>1255</v>
      </c>
      <c r="J3080" s="116">
        <v>4149.53</v>
      </c>
    </row>
    <row r="3081" spans="1:10" ht="15" thickTop="1">
      <c r="A3081" s="37"/>
      <c r="B3081" s="22"/>
      <c r="C3081" s="22"/>
      <c r="D3081" s="22"/>
      <c r="E3081" s="22"/>
      <c r="F3081" s="22"/>
      <c r="G3081" s="22"/>
      <c r="H3081" s="22"/>
      <c r="I3081" s="22"/>
      <c r="J3081" s="38"/>
    </row>
    <row r="3082" spans="1:10" ht="15">
      <c r="A3082" s="29" t="s">
        <v>2892</v>
      </c>
      <c r="B3082" s="9" t="s">
        <v>31</v>
      </c>
      <c r="C3082" s="8" t="s">
        <v>83</v>
      </c>
      <c r="D3082" s="8" t="s">
        <v>32</v>
      </c>
      <c r="E3082" s="271" t="s">
        <v>33</v>
      </c>
      <c r="F3082" s="271"/>
      <c r="G3082" s="10" t="s">
        <v>84</v>
      </c>
      <c r="H3082" s="9" t="s">
        <v>85</v>
      </c>
      <c r="I3082" s="9" t="s">
        <v>86</v>
      </c>
      <c r="J3082" s="30" t="s">
        <v>87</v>
      </c>
    </row>
    <row r="3083" spans="1:10" ht="42.75">
      <c r="A3083" s="31" t="s">
        <v>23</v>
      </c>
      <c r="B3083" s="12" t="s">
        <v>725</v>
      </c>
      <c r="C3083" s="13" t="s">
        <v>0</v>
      </c>
      <c r="D3083" s="13" t="s">
        <v>726</v>
      </c>
      <c r="E3083" s="272" t="s">
        <v>2182</v>
      </c>
      <c r="F3083" s="272"/>
      <c r="G3083" s="14" t="s">
        <v>6</v>
      </c>
      <c r="H3083" s="15">
        <v>1</v>
      </c>
      <c r="I3083" s="16">
        <v>319.24</v>
      </c>
      <c r="J3083" s="32">
        <v>319.24</v>
      </c>
    </row>
    <row r="3084" spans="1:10" ht="28.5">
      <c r="A3084" s="33" t="s">
        <v>88</v>
      </c>
      <c r="B3084" s="17" t="s">
        <v>2186</v>
      </c>
      <c r="C3084" s="18" t="s">
        <v>0</v>
      </c>
      <c r="D3084" s="18" t="s">
        <v>2187</v>
      </c>
      <c r="E3084" s="276" t="s">
        <v>254</v>
      </c>
      <c r="F3084" s="276"/>
      <c r="G3084" s="19" t="s">
        <v>39</v>
      </c>
      <c r="H3084" s="20">
        <v>0.51567799999999997</v>
      </c>
      <c r="I3084" s="21">
        <v>34.700000000000003</v>
      </c>
      <c r="J3084" s="34">
        <v>17.89</v>
      </c>
    </row>
    <row r="3085" spans="1:10" ht="28.5">
      <c r="A3085" s="33" t="s">
        <v>88</v>
      </c>
      <c r="B3085" s="17" t="s">
        <v>1797</v>
      </c>
      <c r="C3085" s="18" t="s">
        <v>0</v>
      </c>
      <c r="D3085" s="18" t="s">
        <v>1798</v>
      </c>
      <c r="E3085" s="276" t="s">
        <v>254</v>
      </c>
      <c r="F3085" s="276"/>
      <c r="G3085" s="19" t="s">
        <v>39</v>
      </c>
      <c r="H3085" s="20">
        <v>0.51567799999999997</v>
      </c>
      <c r="I3085" s="21">
        <v>27.02</v>
      </c>
      <c r="J3085" s="34">
        <v>13.93</v>
      </c>
    </row>
    <row r="3086" spans="1:10" ht="34.5" customHeight="1">
      <c r="A3086" s="33" t="s">
        <v>88</v>
      </c>
      <c r="B3086" s="17" t="s">
        <v>1795</v>
      </c>
      <c r="C3086" s="18" t="s">
        <v>0</v>
      </c>
      <c r="D3086" s="18" t="s">
        <v>1796</v>
      </c>
      <c r="E3086" s="276" t="s">
        <v>254</v>
      </c>
      <c r="F3086" s="276"/>
      <c r="G3086" s="19" t="s">
        <v>39</v>
      </c>
      <c r="H3086" s="20">
        <v>0.51567799999999997</v>
      </c>
      <c r="I3086" s="21">
        <v>32.99</v>
      </c>
      <c r="J3086" s="34">
        <v>17.010000000000002</v>
      </c>
    </row>
    <row r="3087" spans="1:10" ht="34.5" customHeight="1">
      <c r="A3087" s="39" t="s">
        <v>96</v>
      </c>
      <c r="B3087" s="23" t="s">
        <v>2193</v>
      </c>
      <c r="C3087" s="24" t="s">
        <v>0</v>
      </c>
      <c r="D3087" s="24" t="s">
        <v>2194</v>
      </c>
      <c r="E3087" s="274" t="s">
        <v>97</v>
      </c>
      <c r="F3087" s="274"/>
      <c r="G3087" s="25" t="s">
        <v>6</v>
      </c>
      <c r="H3087" s="26">
        <v>1</v>
      </c>
      <c r="I3087" s="27">
        <v>266.36</v>
      </c>
      <c r="J3087" s="40">
        <v>266.36</v>
      </c>
    </row>
    <row r="3088" spans="1:10" ht="34.5" customHeight="1">
      <c r="A3088" s="39" t="s">
        <v>96</v>
      </c>
      <c r="B3088" s="23" t="s">
        <v>1785</v>
      </c>
      <c r="C3088" s="24" t="s">
        <v>0</v>
      </c>
      <c r="D3088" s="24" t="s">
        <v>1786</v>
      </c>
      <c r="E3088" s="274" t="s">
        <v>97</v>
      </c>
      <c r="F3088" s="274"/>
      <c r="G3088" s="25" t="s">
        <v>8</v>
      </c>
      <c r="H3088" s="26">
        <v>6.7196000000000006E-2</v>
      </c>
      <c r="I3088" s="27">
        <v>60.32</v>
      </c>
      <c r="J3088" s="40">
        <v>4.0532627000000003</v>
      </c>
    </row>
    <row r="3089" spans="1:10">
      <c r="A3089" s="35"/>
      <c r="B3089" s="166"/>
      <c r="C3089" s="166"/>
      <c r="D3089" s="166"/>
      <c r="E3089" s="166" t="s">
        <v>90</v>
      </c>
      <c r="F3089" s="167">
        <v>37.54</v>
      </c>
      <c r="G3089" s="166" t="s">
        <v>91</v>
      </c>
      <c r="H3089" s="167">
        <v>0</v>
      </c>
      <c r="I3089" s="166" t="s">
        <v>92</v>
      </c>
      <c r="J3089" s="36">
        <v>37.54</v>
      </c>
    </row>
    <row r="3090" spans="1:10">
      <c r="A3090" s="35"/>
      <c r="B3090" s="166"/>
      <c r="C3090" s="166"/>
      <c r="D3090" s="166"/>
      <c r="E3090" s="166" t="s">
        <v>93</v>
      </c>
      <c r="F3090" s="167">
        <v>71.73</v>
      </c>
      <c r="G3090" s="166"/>
      <c r="H3090" s="265" t="s">
        <v>94</v>
      </c>
      <c r="I3090" s="265"/>
      <c r="J3090" s="36">
        <v>390.97</v>
      </c>
    </row>
    <row r="3091" spans="1:10" ht="15.75" thickBot="1">
      <c r="A3091" s="111"/>
      <c r="B3091" s="168"/>
      <c r="C3091" s="168"/>
      <c r="D3091" s="168"/>
      <c r="E3091" s="168"/>
      <c r="F3091" s="168"/>
      <c r="G3091" s="168" t="s">
        <v>1253</v>
      </c>
      <c r="H3091" s="169" t="s">
        <v>2195</v>
      </c>
      <c r="I3091" s="168" t="s">
        <v>1255</v>
      </c>
      <c r="J3091" s="116">
        <v>10165.219999999999</v>
      </c>
    </row>
    <row r="3092" spans="1:10" ht="15" thickTop="1">
      <c r="A3092" s="37"/>
      <c r="B3092" s="22"/>
      <c r="C3092" s="22"/>
      <c r="D3092" s="22"/>
      <c r="E3092" s="22"/>
      <c r="F3092" s="22"/>
      <c r="G3092" s="22"/>
      <c r="H3092" s="22"/>
      <c r="I3092" s="22"/>
      <c r="J3092" s="38"/>
    </row>
    <row r="3093" spans="1:10" ht="15">
      <c r="A3093" s="29" t="s">
        <v>2893</v>
      </c>
      <c r="B3093" s="9" t="s">
        <v>31</v>
      </c>
      <c r="C3093" s="8" t="s">
        <v>83</v>
      </c>
      <c r="D3093" s="8" t="s">
        <v>32</v>
      </c>
      <c r="E3093" s="271" t="s">
        <v>33</v>
      </c>
      <c r="F3093" s="271"/>
      <c r="G3093" s="10" t="s">
        <v>84</v>
      </c>
      <c r="H3093" s="9" t="s">
        <v>85</v>
      </c>
      <c r="I3093" s="9" t="s">
        <v>86</v>
      </c>
      <c r="J3093" s="30" t="s">
        <v>87</v>
      </c>
    </row>
    <row r="3094" spans="1:10" ht="28.5">
      <c r="A3094" s="31" t="s">
        <v>23</v>
      </c>
      <c r="B3094" s="12" t="s">
        <v>331</v>
      </c>
      <c r="C3094" s="13" t="s">
        <v>0</v>
      </c>
      <c r="D3094" s="13" t="s">
        <v>727</v>
      </c>
      <c r="E3094" s="272" t="s">
        <v>1803</v>
      </c>
      <c r="F3094" s="272"/>
      <c r="G3094" s="14" t="s">
        <v>6</v>
      </c>
      <c r="H3094" s="15">
        <v>1</v>
      </c>
      <c r="I3094" s="16">
        <v>456.52</v>
      </c>
      <c r="J3094" s="32">
        <v>456.52</v>
      </c>
    </row>
    <row r="3095" spans="1:10" ht="28.5">
      <c r="A3095" s="33" t="s">
        <v>88</v>
      </c>
      <c r="B3095" s="17" t="s">
        <v>1795</v>
      </c>
      <c r="C3095" s="18" t="s">
        <v>0</v>
      </c>
      <c r="D3095" s="18" t="s">
        <v>1796</v>
      </c>
      <c r="E3095" s="276" t="s">
        <v>254</v>
      </c>
      <c r="F3095" s="276"/>
      <c r="G3095" s="19" t="s">
        <v>39</v>
      </c>
      <c r="H3095" s="20">
        <v>0.4546</v>
      </c>
      <c r="I3095" s="21">
        <v>32.99</v>
      </c>
      <c r="J3095" s="34">
        <v>14.99</v>
      </c>
    </row>
    <row r="3096" spans="1:10" ht="34.5" customHeight="1">
      <c r="A3096" s="33" t="s">
        <v>88</v>
      </c>
      <c r="B3096" s="17" t="s">
        <v>1797</v>
      </c>
      <c r="C3096" s="18" t="s">
        <v>0</v>
      </c>
      <c r="D3096" s="18" t="s">
        <v>1798</v>
      </c>
      <c r="E3096" s="276" t="s">
        <v>254</v>
      </c>
      <c r="F3096" s="276"/>
      <c r="G3096" s="19" t="s">
        <v>39</v>
      </c>
      <c r="H3096" s="20">
        <v>0.4546</v>
      </c>
      <c r="I3096" s="21">
        <v>27.02</v>
      </c>
      <c r="J3096" s="34">
        <v>12.28</v>
      </c>
    </row>
    <row r="3097" spans="1:10" ht="34.5" customHeight="1">
      <c r="A3097" s="39" t="s">
        <v>96</v>
      </c>
      <c r="B3097" s="23" t="s">
        <v>2196</v>
      </c>
      <c r="C3097" s="24" t="s">
        <v>0</v>
      </c>
      <c r="D3097" s="24" t="s">
        <v>2197</v>
      </c>
      <c r="E3097" s="274" t="s">
        <v>97</v>
      </c>
      <c r="F3097" s="274"/>
      <c r="G3097" s="25" t="s">
        <v>6</v>
      </c>
      <c r="H3097" s="26">
        <v>1</v>
      </c>
      <c r="I3097" s="27">
        <v>428.77</v>
      </c>
      <c r="J3097" s="40">
        <v>428.77</v>
      </c>
    </row>
    <row r="3098" spans="1:10" ht="34.5" customHeight="1">
      <c r="A3098" s="39" t="s">
        <v>96</v>
      </c>
      <c r="B3098" s="23" t="s">
        <v>1799</v>
      </c>
      <c r="C3098" s="24" t="s">
        <v>0</v>
      </c>
      <c r="D3098" s="24" t="s">
        <v>1800</v>
      </c>
      <c r="E3098" s="274" t="s">
        <v>97</v>
      </c>
      <c r="F3098" s="274"/>
      <c r="G3098" s="25" t="s">
        <v>6</v>
      </c>
      <c r="H3098" s="26">
        <v>3.0200000000000001E-2</v>
      </c>
      <c r="I3098" s="27">
        <v>16.07</v>
      </c>
      <c r="J3098" s="40">
        <v>0.48531400000000002</v>
      </c>
    </row>
    <row r="3099" spans="1:10">
      <c r="A3099" s="35"/>
      <c r="B3099" s="166"/>
      <c r="C3099" s="166"/>
      <c r="D3099" s="166"/>
      <c r="E3099" s="166" t="s">
        <v>90</v>
      </c>
      <c r="F3099" s="167">
        <v>21.21</v>
      </c>
      <c r="G3099" s="166" t="s">
        <v>91</v>
      </c>
      <c r="H3099" s="167">
        <v>0</v>
      </c>
      <c r="I3099" s="166" t="s">
        <v>92</v>
      </c>
      <c r="J3099" s="36">
        <v>21.21</v>
      </c>
    </row>
    <row r="3100" spans="1:10">
      <c r="A3100" s="35"/>
      <c r="B3100" s="166"/>
      <c r="C3100" s="166"/>
      <c r="D3100" s="166"/>
      <c r="E3100" s="166" t="s">
        <v>93</v>
      </c>
      <c r="F3100" s="167">
        <v>102.58</v>
      </c>
      <c r="G3100" s="166"/>
      <c r="H3100" s="265" t="s">
        <v>94</v>
      </c>
      <c r="I3100" s="265"/>
      <c r="J3100" s="36">
        <v>559.1</v>
      </c>
    </row>
    <row r="3101" spans="1:10" ht="15.75" thickBot="1">
      <c r="A3101" s="111"/>
      <c r="B3101" s="168"/>
      <c r="C3101" s="168"/>
      <c r="D3101" s="168"/>
      <c r="E3101" s="168"/>
      <c r="F3101" s="168"/>
      <c r="G3101" s="168" t="s">
        <v>1253</v>
      </c>
      <c r="H3101" s="169" t="s">
        <v>1237</v>
      </c>
      <c r="I3101" s="168" t="s">
        <v>1255</v>
      </c>
      <c r="J3101" s="116">
        <v>1118.2</v>
      </c>
    </row>
    <row r="3102" spans="1:10" ht="15" thickTop="1">
      <c r="A3102" s="37"/>
      <c r="B3102" s="22"/>
      <c r="C3102" s="22"/>
      <c r="D3102" s="22"/>
      <c r="E3102" s="22"/>
      <c r="F3102" s="22"/>
      <c r="G3102" s="22"/>
      <c r="H3102" s="22"/>
      <c r="I3102" s="22"/>
      <c r="J3102" s="38"/>
    </row>
    <row r="3103" spans="1:10" ht="15">
      <c r="A3103" s="29" t="s">
        <v>2894</v>
      </c>
      <c r="B3103" s="9" t="s">
        <v>31</v>
      </c>
      <c r="C3103" s="8" t="s">
        <v>83</v>
      </c>
      <c r="D3103" s="8" t="s">
        <v>32</v>
      </c>
      <c r="E3103" s="271" t="s">
        <v>33</v>
      </c>
      <c r="F3103" s="271"/>
      <c r="G3103" s="10" t="s">
        <v>84</v>
      </c>
      <c r="H3103" s="9" t="s">
        <v>85</v>
      </c>
      <c r="I3103" s="9" t="s">
        <v>86</v>
      </c>
      <c r="J3103" s="30" t="s">
        <v>87</v>
      </c>
    </row>
    <row r="3104" spans="1:10" ht="28.5">
      <c r="A3104" s="31" t="s">
        <v>23</v>
      </c>
      <c r="B3104" s="12" t="s">
        <v>728</v>
      </c>
      <c r="C3104" s="13" t="s">
        <v>0</v>
      </c>
      <c r="D3104" s="13" t="s">
        <v>729</v>
      </c>
      <c r="E3104" s="272" t="s">
        <v>1803</v>
      </c>
      <c r="F3104" s="272"/>
      <c r="G3104" s="14" t="s">
        <v>6</v>
      </c>
      <c r="H3104" s="15">
        <v>1</v>
      </c>
      <c r="I3104" s="16">
        <v>434.33</v>
      </c>
      <c r="J3104" s="32">
        <v>434.33</v>
      </c>
    </row>
    <row r="3105" spans="1:10" ht="28.5">
      <c r="A3105" s="33" t="s">
        <v>88</v>
      </c>
      <c r="B3105" s="17" t="s">
        <v>1797</v>
      </c>
      <c r="C3105" s="18" t="s">
        <v>0</v>
      </c>
      <c r="D3105" s="18" t="s">
        <v>1798</v>
      </c>
      <c r="E3105" s="276" t="s">
        <v>254</v>
      </c>
      <c r="F3105" s="276"/>
      <c r="G3105" s="19" t="s">
        <v>39</v>
      </c>
      <c r="H3105" s="20">
        <v>0.4546</v>
      </c>
      <c r="I3105" s="21">
        <v>27.02</v>
      </c>
      <c r="J3105" s="34">
        <v>12.28</v>
      </c>
    </row>
    <row r="3106" spans="1:10" ht="34.5" customHeight="1">
      <c r="A3106" s="33" t="s">
        <v>88</v>
      </c>
      <c r="B3106" s="17" t="s">
        <v>1795</v>
      </c>
      <c r="C3106" s="18" t="s">
        <v>0</v>
      </c>
      <c r="D3106" s="18" t="s">
        <v>1796</v>
      </c>
      <c r="E3106" s="276" t="s">
        <v>254</v>
      </c>
      <c r="F3106" s="276"/>
      <c r="G3106" s="19" t="s">
        <v>39</v>
      </c>
      <c r="H3106" s="20">
        <v>0.4546</v>
      </c>
      <c r="I3106" s="21">
        <v>32.99</v>
      </c>
      <c r="J3106" s="34">
        <v>14.99</v>
      </c>
    </row>
    <row r="3107" spans="1:10">
      <c r="A3107" s="39" t="s">
        <v>96</v>
      </c>
      <c r="B3107" s="23" t="s">
        <v>1799</v>
      </c>
      <c r="C3107" s="24" t="s">
        <v>0</v>
      </c>
      <c r="D3107" s="24" t="s">
        <v>1800</v>
      </c>
      <c r="E3107" s="274" t="s">
        <v>97</v>
      </c>
      <c r="F3107" s="274"/>
      <c r="G3107" s="25" t="s">
        <v>6</v>
      </c>
      <c r="H3107" s="26">
        <v>3.0200000000000001E-2</v>
      </c>
      <c r="I3107" s="27">
        <v>16.07</v>
      </c>
      <c r="J3107" s="40">
        <v>0.48531400000000002</v>
      </c>
    </row>
    <row r="3108" spans="1:10" ht="28.5">
      <c r="A3108" s="39" t="s">
        <v>96</v>
      </c>
      <c r="B3108" s="23" t="s">
        <v>2198</v>
      </c>
      <c r="C3108" s="24" t="s">
        <v>0</v>
      </c>
      <c r="D3108" s="24" t="s">
        <v>2199</v>
      </c>
      <c r="E3108" s="274" t="s">
        <v>97</v>
      </c>
      <c r="F3108" s="274"/>
      <c r="G3108" s="25" t="s">
        <v>6</v>
      </c>
      <c r="H3108" s="26">
        <v>1</v>
      </c>
      <c r="I3108" s="27">
        <v>406.58</v>
      </c>
      <c r="J3108" s="40">
        <v>406.58</v>
      </c>
    </row>
    <row r="3109" spans="1:10">
      <c r="A3109" s="35"/>
      <c r="B3109" s="166"/>
      <c r="C3109" s="166"/>
      <c r="D3109" s="166"/>
      <c r="E3109" s="166" t="s">
        <v>90</v>
      </c>
      <c r="F3109" s="167">
        <v>21.21</v>
      </c>
      <c r="G3109" s="166" t="s">
        <v>91</v>
      </c>
      <c r="H3109" s="167">
        <v>0</v>
      </c>
      <c r="I3109" s="166" t="s">
        <v>92</v>
      </c>
      <c r="J3109" s="36">
        <v>21.21</v>
      </c>
    </row>
    <row r="3110" spans="1:10">
      <c r="A3110" s="35"/>
      <c r="B3110" s="166"/>
      <c r="C3110" s="166"/>
      <c r="D3110" s="166"/>
      <c r="E3110" s="166" t="s">
        <v>93</v>
      </c>
      <c r="F3110" s="167">
        <v>97.59</v>
      </c>
      <c r="G3110" s="166"/>
      <c r="H3110" s="265" t="s">
        <v>94</v>
      </c>
      <c r="I3110" s="265"/>
      <c r="J3110" s="36">
        <v>531.91999999999996</v>
      </c>
    </row>
    <row r="3111" spans="1:10" ht="15.75" thickBot="1">
      <c r="A3111" s="111"/>
      <c r="B3111" s="168"/>
      <c r="C3111" s="168"/>
      <c r="D3111" s="168"/>
      <c r="E3111" s="168"/>
      <c r="F3111" s="168"/>
      <c r="G3111" s="168" t="s">
        <v>1253</v>
      </c>
      <c r="H3111" s="169" t="s">
        <v>1604</v>
      </c>
      <c r="I3111" s="168" t="s">
        <v>1255</v>
      </c>
      <c r="J3111" s="116">
        <v>2127.6799999999998</v>
      </c>
    </row>
    <row r="3112" spans="1:10" ht="15" thickTop="1">
      <c r="A3112" s="37"/>
      <c r="B3112" s="22"/>
      <c r="C3112" s="22"/>
      <c r="D3112" s="22"/>
      <c r="E3112" s="22"/>
      <c r="F3112" s="22"/>
      <c r="G3112" s="22"/>
      <c r="H3112" s="22"/>
      <c r="I3112" s="22"/>
      <c r="J3112" s="38"/>
    </row>
    <row r="3113" spans="1:10" ht="17.25" customHeight="1">
      <c r="A3113" s="29" t="s">
        <v>2895</v>
      </c>
      <c r="B3113" s="9" t="s">
        <v>31</v>
      </c>
      <c r="C3113" s="8" t="s">
        <v>83</v>
      </c>
      <c r="D3113" s="8" t="s">
        <v>32</v>
      </c>
      <c r="E3113" s="271" t="s">
        <v>33</v>
      </c>
      <c r="F3113" s="271"/>
      <c r="G3113" s="10" t="s">
        <v>84</v>
      </c>
      <c r="H3113" s="9" t="s">
        <v>85</v>
      </c>
      <c r="I3113" s="9" t="s">
        <v>86</v>
      </c>
      <c r="J3113" s="30" t="s">
        <v>87</v>
      </c>
    </row>
    <row r="3114" spans="1:10" ht="42.75">
      <c r="A3114" s="31" t="s">
        <v>23</v>
      </c>
      <c r="B3114" s="12" t="s">
        <v>325</v>
      </c>
      <c r="C3114" s="13" t="s">
        <v>0</v>
      </c>
      <c r="D3114" s="13" t="s">
        <v>730</v>
      </c>
      <c r="E3114" s="272" t="s">
        <v>2182</v>
      </c>
      <c r="F3114" s="272"/>
      <c r="G3114" s="14" t="s">
        <v>6</v>
      </c>
      <c r="H3114" s="15">
        <v>1</v>
      </c>
      <c r="I3114" s="16">
        <v>212.23</v>
      </c>
      <c r="J3114" s="32">
        <v>212.23</v>
      </c>
    </row>
    <row r="3115" spans="1:10" ht="28.5">
      <c r="A3115" s="33" t="s">
        <v>88</v>
      </c>
      <c r="B3115" s="17" t="s">
        <v>1795</v>
      </c>
      <c r="C3115" s="18" t="s">
        <v>0</v>
      </c>
      <c r="D3115" s="18" t="s">
        <v>1796</v>
      </c>
      <c r="E3115" s="276" t="s">
        <v>254</v>
      </c>
      <c r="F3115" s="276"/>
      <c r="G3115" s="19" t="s">
        <v>39</v>
      </c>
      <c r="H3115" s="20">
        <v>0.716113</v>
      </c>
      <c r="I3115" s="21">
        <v>32.99</v>
      </c>
      <c r="J3115" s="34">
        <v>23.62</v>
      </c>
    </row>
    <row r="3116" spans="1:10" ht="28.5">
      <c r="A3116" s="33" t="s">
        <v>88</v>
      </c>
      <c r="B3116" s="17" t="s">
        <v>1797</v>
      </c>
      <c r="C3116" s="18" t="s">
        <v>0</v>
      </c>
      <c r="D3116" s="18" t="s">
        <v>1798</v>
      </c>
      <c r="E3116" s="276" t="s">
        <v>254</v>
      </c>
      <c r="F3116" s="276"/>
      <c r="G3116" s="19" t="s">
        <v>39</v>
      </c>
      <c r="H3116" s="20">
        <v>0.716113</v>
      </c>
      <c r="I3116" s="21">
        <v>27.02</v>
      </c>
      <c r="J3116" s="34">
        <v>19.34</v>
      </c>
    </row>
    <row r="3117" spans="1:10" ht="28.5">
      <c r="A3117" s="39" t="s">
        <v>96</v>
      </c>
      <c r="B3117" s="23" t="s">
        <v>2202</v>
      </c>
      <c r="C3117" s="24" t="s">
        <v>0</v>
      </c>
      <c r="D3117" s="24" t="s">
        <v>2203</v>
      </c>
      <c r="E3117" s="274" t="s">
        <v>97</v>
      </c>
      <c r="F3117" s="274"/>
      <c r="G3117" s="25" t="s">
        <v>6</v>
      </c>
      <c r="H3117" s="26">
        <v>1</v>
      </c>
      <c r="I3117" s="27">
        <v>168.42</v>
      </c>
      <c r="J3117" s="40">
        <v>168.42</v>
      </c>
    </row>
    <row r="3118" spans="1:10">
      <c r="A3118" s="39" t="s">
        <v>96</v>
      </c>
      <c r="B3118" s="23" t="s">
        <v>1799</v>
      </c>
      <c r="C3118" s="24" t="s">
        <v>0</v>
      </c>
      <c r="D3118" s="24" t="s">
        <v>1800</v>
      </c>
      <c r="E3118" s="274" t="s">
        <v>97</v>
      </c>
      <c r="F3118" s="274"/>
      <c r="G3118" s="25" t="s">
        <v>6</v>
      </c>
      <c r="H3118" s="26">
        <v>3.0200000000000001E-2</v>
      </c>
      <c r="I3118" s="27">
        <v>16.07</v>
      </c>
      <c r="J3118" s="40">
        <v>0.48531400000000002</v>
      </c>
    </row>
    <row r="3119" spans="1:10">
      <c r="A3119" s="39" t="s">
        <v>96</v>
      </c>
      <c r="B3119" s="23" t="s">
        <v>2200</v>
      </c>
      <c r="C3119" s="24" t="s">
        <v>0</v>
      </c>
      <c r="D3119" s="24" t="s">
        <v>2201</v>
      </c>
      <c r="E3119" s="274" t="s">
        <v>97</v>
      </c>
      <c r="F3119" s="274"/>
      <c r="G3119" s="25" t="s">
        <v>42</v>
      </c>
      <c r="H3119" s="26">
        <v>7.1720000000000004E-3</v>
      </c>
      <c r="I3119" s="27">
        <v>52.83</v>
      </c>
      <c r="J3119" s="40">
        <v>0.37889679999999998</v>
      </c>
    </row>
    <row r="3120" spans="1:10">
      <c r="A3120" s="35"/>
      <c r="B3120" s="166"/>
      <c r="C3120" s="166"/>
      <c r="D3120" s="166"/>
      <c r="E3120" s="166" t="s">
        <v>90</v>
      </c>
      <c r="F3120" s="167">
        <v>33.409999999999997</v>
      </c>
      <c r="G3120" s="166" t="s">
        <v>91</v>
      </c>
      <c r="H3120" s="167">
        <v>0</v>
      </c>
      <c r="I3120" s="166" t="s">
        <v>92</v>
      </c>
      <c r="J3120" s="36">
        <v>33.409999999999997</v>
      </c>
    </row>
    <row r="3121" spans="1:10">
      <c r="A3121" s="35"/>
      <c r="B3121" s="166"/>
      <c r="C3121" s="166"/>
      <c r="D3121" s="166"/>
      <c r="E3121" s="166" t="s">
        <v>93</v>
      </c>
      <c r="F3121" s="167">
        <v>47.69</v>
      </c>
      <c r="G3121" s="166"/>
      <c r="H3121" s="265" t="s">
        <v>94</v>
      </c>
      <c r="I3121" s="265"/>
      <c r="J3121" s="36">
        <v>259.92</v>
      </c>
    </row>
    <row r="3122" spans="1:10" ht="15.75" thickBot="1">
      <c r="A3122" s="111"/>
      <c r="B3122" s="168"/>
      <c r="C3122" s="168"/>
      <c r="D3122" s="168"/>
      <c r="E3122" s="168"/>
      <c r="F3122" s="168"/>
      <c r="G3122" s="168" t="s">
        <v>1253</v>
      </c>
      <c r="H3122" s="169" t="s">
        <v>1237</v>
      </c>
      <c r="I3122" s="168" t="s">
        <v>1255</v>
      </c>
      <c r="J3122" s="116">
        <v>519.84</v>
      </c>
    </row>
    <row r="3123" spans="1:10" ht="15" thickTop="1">
      <c r="A3123" s="37"/>
      <c r="B3123" s="22"/>
      <c r="C3123" s="22"/>
      <c r="D3123" s="22"/>
      <c r="E3123" s="22"/>
      <c r="F3123" s="22"/>
      <c r="G3123" s="22"/>
      <c r="H3123" s="22"/>
      <c r="I3123" s="22"/>
      <c r="J3123" s="38"/>
    </row>
    <row r="3124" spans="1:10" ht="15">
      <c r="A3124" s="29" t="s">
        <v>2896</v>
      </c>
      <c r="B3124" s="9" t="s">
        <v>31</v>
      </c>
      <c r="C3124" s="8" t="s">
        <v>83</v>
      </c>
      <c r="D3124" s="8" t="s">
        <v>32</v>
      </c>
      <c r="E3124" s="271" t="s">
        <v>33</v>
      </c>
      <c r="F3124" s="271"/>
      <c r="G3124" s="10" t="s">
        <v>84</v>
      </c>
      <c r="H3124" s="9" t="s">
        <v>85</v>
      </c>
      <c r="I3124" s="9" t="s">
        <v>86</v>
      </c>
      <c r="J3124" s="30" t="s">
        <v>87</v>
      </c>
    </row>
    <row r="3125" spans="1:10" ht="42.75">
      <c r="A3125" s="31" t="s">
        <v>23</v>
      </c>
      <c r="B3125" s="12" t="s">
        <v>326</v>
      </c>
      <c r="C3125" s="13" t="s">
        <v>0</v>
      </c>
      <c r="D3125" s="13" t="s">
        <v>731</v>
      </c>
      <c r="E3125" s="272" t="s">
        <v>2182</v>
      </c>
      <c r="F3125" s="272"/>
      <c r="G3125" s="14" t="s">
        <v>6</v>
      </c>
      <c r="H3125" s="15">
        <v>1</v>
      </c>
      <c r="I3125" s="16">
        <v>97.58</v>
      </c>
      <c r="J3125" s="32">
        <v>97.58</v>
      </c>
    </row>
    <row r="3126" spans="1:10" ht="28.5">
      <c r="A3126" s="33" t="s">
        <v>88</v>
      </c>
      <c r="B3126" s="17" t="s">
        <v>1795</v>
      </c>
      <c r="C3126" s="18" t="s">
        <v>0</v>
      </c>
      <c r="D3126" s="18" t="s">
        <v>1796</v>
      </c>
      <c r="E3126" s="276" t="s">
        <v>254</v>
      </c>
      <c r="F3126" s="276"/>
      <c r="G3126" s="19" t="s">
        <v>39</v>
      </c>
      <c r="H3126" s="20">
        <v>0.716113</v>
      </c>
      <c r="I3126" s="21">
        <v>32.99</v>
      </c>
      <c r="J3126" s="34">
        <v>23.62</v>
      </c>
    </row>
    <row r="3127" spans="1:10" ht="28.5">
      <c r="A3127" s="33" t="s">
        <v>88</v>
      </c>
      <c r="B3127" s="17" t="s">
        <v>1797</v>
      </c>
      <c r="C3127" s="18" t="s">
        <v>0</v>
      </c>
      <c r="D3127" s="18" t="s">
        <v>1798</v>
      </c>
      <c r="E3127" s="276" t="s">
        <v>254</v>
      </c>
      <c r="F3127" s="276"/>
      <c r="G3127" s="19" t="s">
        <v>39</v>
      </c>
      <c r="H3127" s="20">
        <v>0.716113</v>
      </c>
      <c r="I3127" s="21">
        <v>27.02</v>
      </c>
      <c r="J3127" s="34">
        <v>19.34</v>
      </c>
    </row>
    <row r="3128" spans="1:10">
      <c r="A3128" s="39" t="s">
        <v>96</v>
      </c>
      <c r="B3128" s="23" t="s">
        <v>2200</v>
      </c>
      <c r="C3128" s="24" t="s">
        <v>0</v>
      </c>
      <c r="D3128" s="24" t="s">
        <v>2201</v>
      </c>
      <c r="E3128" s="274" t="s">
        <v>97</v>
      </c>
      <c r="F3128" s="274"/>
      <c r="G3128" s="25" t="s">
        <v>42</v>
      </c>
      <c r="H3128" s="26">
        <v>7.1720000000000004E-3</v>
      </c>
      <c r="I3128" s="27">
        <v>52.83</v>
      </c>
      <c r="J3128" s="40">
        <v>0.37889679999999998</v>
      </c>
    </row>
    <row r="3129" spans="1:10">
      <c r="A3129" s="39" t="s">
        <v>96</v>
      </c>
      <c r="B3129" s="23" t="s">
        <v>2204</v>
      </c>
      <c r="C3129" s="24" t="s">
        <v>0</v>
      </c>
      <c r="D3129" s="24" t="s">
        <v>2205</v>
      </c>
      <c r="E3129" s="274" t="s">
        <v>97</v>
      </c>
      <c r="F3129" s="274"/>
      <c r="G3129" s="25" t="s">
        <v>6</v>
      </c>
      <c r="H3129" s="26">
        <v>1</v>
      </c>
      <c r="I3129" s="27">
        <v>53.77</v>
      </c>
      <c r="J3129" s="40">
        <v>53.77</v>
      </c>
    </row>
    <row r="3130" spans="1:10">
      <c r="A3130" s="39" t="s">
        <v>96</v>
      </c>
      <c r="B3130" s="23" t="s">
        <v>1799</v>
      </c>
      <c r="C3130" s="24" t="s">
        <v>0</v>
      </c>
      <c r="D3130" s="24" t="s">
        <v>1800</v>
      </c>
      <c r="E3130" s="274" t="s">
        <v>97</v>
      </c>
      <c r="F3130" s="274"/>
      <c r="G3130" s="25" t="s">
        <v>6</v>
      </c>
      <c r="H3130" s="26">
        <v>3.0200000000000001E-2</v>
      </c>
      <c r="I3130" s="27">
        <v>16.07</v>
      </c>
      <c r="J3130" s="40">
        <v>0.48531400000000002</v>
      </c>
    </row>
    <row r="3131" spans="1:10">
      <c r="A3131" s="35"/>
      <c r="B3131" s="166"/>
      <c r="C3131" s="166"/>
      <c r="D3131" s="166"/>
      <c r="E3131" s="166" t="s">
        <v>90</v>
      </c>
      <c r="F3131" s="167">
        <v>33.409999999999997</v>
      </c>
      <c r="G3131" s="166" t="s">
        <v>91</v>
      </c>
      <c r="H3131" s="167">
        <v>0</v>
      </c>
      <c r="I3131" s="166" t="s">
        <v>92</v>
      </c>
      <c r="J3131" s="36">
        <v>33.409999999999997</v>
      </c>
    </row>
    <row r="3132" spans="1:10">
      <c r="A3132" s="35"/>
      <c r="B3132" s="166"/>
      <c r="C3132" s="166"/>
      <c r="D3132" s="166"/>
      <c r="E3132" s="166" t="s">
        <v>93</v>
      </c>
      <c r="F3132" s="167">
        <v>21.93</v>
      </c>
      <c r="G3132" s="166"/>
      <c r="H3132" s="265" t="s">
        <v>94</v>
      </c>
      <c r="I3132" s="265"/>
      <c r="J3132" s="36">
        <v>119.51</v>
      </c>
    </row>
    <row r="3133" spans="1:10" ht="15.75" thickBot="1">
      <c r="A3133" s="111"/>
      <c r="B3133" s="168"/>
      <c r="C3133" s="168"/>
      <c r="D3133" s="168"/>
      <c r="E3133" s="168"/>
      <c r="F3133" s="168"/>
      <c r="G3133" s="168" t="s">
        <v>1253</v>
      </c>
      <c r="H3133" s="169" t="s">
        <v>1237</v>
      </c>
      <c r="I3133" s="168" t="s">
        <v>1255</v>
      </c>
      <c r="J3133" s="116">
        <v>239.02</v>
      </c>
    </row>
    <row r="3134" spans="1:10" ht="15" thickTop="1">
      <c r="A3134" s="37"/>
      <c r="B3134" s="22"/>
      <c r="C3134" s="22"/>
      <c r="D3134" s="22"/>
      <c r="E3134" s="22"/>
      <c r="F3134" s="22"/>
      <c r="G3134" s="22"/>
      <c r="H3134" s="22"/>
      <c r="I3134" s="22"/>
      <c r="J3134" s="38"/>
    </row>
    <row r="3135" spans="1:10" ht="15">
      <c r="A3135" s="29" t="s">
        <v>2897</v>
      </c>
      <c r="B3135" s="9" t="s">
        <v>31</v>
      </c>
      <c r="C3135" s="8" t="s">
        <v>83</v>
      </c>
      <c r="D3135" s="8" t="s">
        <v>32</v>
      </c>
      <c r="E3135" s="271" t="s">
        <v>33</v>
      </c>
      <c r="F3135" s="271"/>
      <c r="G3135" s="10" t="s">
        <v>84</v>
      </c>
      <c r="H3135" s="9" t="s">
        <v>85</v>
      </c>
      <c r="I3135" s="9" t="s">
        <v>86</v>
      </c>
      <c r="J3135" s="30" t="s">
        <v>87</v>
      </c>
    </row>
    <row r="3136" spans="1:10">
      <c r="A3136" s="31" t="s">
        <v>23</v>
      </c>
      <c r="B3136" s="12" t="s">
        <v>732</v>
      </c>
      <c r="C3136" s="13" t="s">
        <v>733</v>
      </c>
      <c r="D3136" s="13" t="s">
        <v>734</v>
      </c>
      <c r="E3136" s="272">
        <v>0</v>
      </c>
      <c r="F3136" s="272"/>
      <c r="G3136" s="14" t="s">
        <v>6</v>
      </c>
      <c r="H3136" s="15">
        <v>1</v>
      </c>
      <c r="I3136" s="16">
        <v>444.32</v>
      </c>
      <c r="J3136" s="32">
        <v>444.32</v>
      </c>
    </row>
    <row r="3137" spans="1:10">
      <c r="A3137" s="39" t="s">
        <v>96</v>
      </c>
      <c r="B3137" s="23" t="s">
        <v>2206</v>
      </c>
      <c r="C3137" s="24" t="s">
        <v>733</v>
      </c>
      <c r="D3137" s="24" t="s">
        <v>2207</v>
      </c>
      <c r="E3137" s="274" t="s">
        <v>97</v>
      </c>
      <c r="F3137" s="274"/>
      <c r="G3137" s="25" t="s">
        <v>6</v>
      </c>
      <c r="H3137" s="26">
        <v>1</v>
      </c>
      <c r="I3137" s="27">
        <v>388.95</v>
      </c>
      <c r="J3137" s="40">
        <v>388.95</v>
      </c>
    </row>
    <row r="3138" spans="1:10">
      <c r="A3138" s="39" t="s">
        <v>96</v>
      </c>
      <c r="B3138" s="23" t="s">
        <v>2208</v>
      </c>
      <c r="C3138" s="24" t="s">
        <v>733</v>
      </c>
      <c r="D3138" s="24" t="s">
        <v>2209</v>
      </c>
      <c r="E3138" s="274" t="s">
        <v>97</v>
      </c>
      <c r="F3138" s="274"/>
      <c r="G3138" s="25" t="s">
        <v>7</v>
      </c>
      <c r="H3138" s="26">
        <v>2.82</v>
      </c>
      <c r="I3138" s="27">
        <v>0.36</v>
      </c>
      <c r="J3138" s="40">
        <v>1.0152000000000001</v>
      </c>
    </row>
    <row r="3139" spans="1:10">
      <c r="A3139" s="39" t="s">
        <v>96</v>
      </c>
      <c r="B3139" s="23" t="s">
        <v>2210</v>
      </c>
      <c r="C3139" s="24" t="s">
        <v>733</v>
      </c>
      <c r="D3139" s="24" t="s">
        <v>2211</v>
      </c>
      <c r="E3139" s="274" t="s">
        <v>1403</v>
      </c>
      <c r="F3139" s="274"/>
      <c r="G3139" s="25" t="s">
        <v>39</v>
      </c>
      <c r="H3139" s="26">
        <v>1.1499999999999999</v>
      </c>
      <c r="I3139" s="27">
        <v>26.18</v>
      </c>
      <c r="J3139" s="40">
        <v>30.106999999999999</v>
      </c>
    </row>
    <row r="3140" spans="1:10">
      <c r="A3140" s="39" t="s">
        <v>96</v>
      </c>
      <c r="B3140" s="23" t="s">
        <v>2212</v>
      </c>
      <c r="C3140" s="24" t="s">
        <v>733</v>
      </c>
      <c r="D3140" s="24" t="s">
        <v>2213</v>
      </c>
      <c r="E3140" s="274" t="s">
        <v>1403</v>
      </c>
      <c r="F3140" s="274"/>
      <c r="G3140" s="25" t="s">
        <v>39</v>
      </c>
      <c r="H3140" s="26">
        <v>1.1499999999999999</v>
      </c>
      <c r="I3140" s="27">
        <v>21.1</v>
      </c>
      <c r="J3140" s="40">
        <v>24.265000000000001</v>
      </c>
    </row>
    <row r="3141" spans="1:10">
      <c r="A3141" s="35"/>
      <c r="B3141" s="166"/>
      <c r="C3141" s="166"/>
      <c r="D3141" s="166"/>
      <c r="E3141" s="166" t="s">
        <v>90</v>
      </c>
      <c r="F3141" s="167">
        <v>54.36</v>
      </c>
      <c r="G3141" s="166" t="s">
        <v>91</v>
      </c>
      <c r="H3141" s="167">
        <v>0</v>
      </c>
      <c r="I3141" s="166" t="s">
        <v>92</v>
      </c>
      <c r="J3141" s="36">
        <v>54.36</v>
      </c>
    </row>
    <row r="3142" spans="1:10">
      <c r="A3142" s="35"/>
      <c r="B3142" s="166"/>
      <c r="C3142" s="166"/>
      <c r="D3142" s="166"/>
      <c r="E3142" s="166" t="s">
        <v>93</v>
      </c>
      <c r="F3142" s="167">
        <v>99.84</v>
      </c>
      <c r="G3142" s="166"/>
      <c r="H3142" s="265" t="s">
        <v>94</v>
      </c>
      <c r="I3142" s="265"/>
      <c r="J3142" s="36">
        <v>544.16</v>
      </c>
    </row>
    <row r="3143" spans="1:10" ht="15.75" thickBot="1">
      <c r="A3143" s="111"/>
      <c r="B3143" s="168"/>
      <c r="C3143" s="168"/>
      <c r="D3143" s="168"/>
      <c r="E3143" s="168"/>
      <c r="F3143" s="168"/>
      <c r="G3143" s="168" t="s">
        <v>1253</v>
      </c>
      <c r="H3143" s="169" t="s">
        <v>1237</v>
      </c>
      <c r="I3143" s="168" t="s">
        <v>1255</v>
      </c>
      <c r="J3143" s="116">
        <v>1088.32</v>
      </c>
    </row>
    <row r="3144" spans="1:10" ht="15" thickTop="1">
      <c r="A3144" s="37"/>
      <c r="B3144" s="22"/>
      <c r="C3144" s="22"/>
      <c r="D3144" s="22"/>
      <c r="E3144" s="22"/>
      <c r="F3144" s="22"/>
      <c r="G3144" s="22"/>
      <c r="H3144" s="22"/>
      <c r="I3144" s="22"/>
      <c r="J3144" s="38"/>
    </row>
    <row r="3145" spans="1:10" ht="15">
      <c r="A3145" s="29" t="s">
        <v>2898</v>
      </c>
      <c r="B3145" s="9" t="s">
        <v>31</v>
      </c>
      <c r="C3145" s="8" t="s">
        <v>83</v>
      </c>
      <c r="D3145" s="8" t="s">
        <v>32</v>
      </c>
      <c r="E3145" s="271" t="s">
        <v>33</v>
      </c>
      <c r="F3145" s="271"/>
      <c r="G3145" s="10" t="s">
        <v>84</v>
      </c>
      <c r="H3145" s="9" t="s">
        <v>85</v>
      </c>
      <c r="I3145" s="9" t="s">
        <v>86</v>
      </c>
      <c r="J3145" s="30" t="s">
        <v>87</v>
      </c>
    </row>
    <row r="3146" spans="1:10" ht="28.5">
      <c r="A3146" s="31" t="s">
        <v>23</v>
      </c>
      <c r="B3146" s="12" t="s">
        <v>735</v>
      </c>
      <c r="C3146" s="13" t="s">
        <v>0</v>
      </c>
      <c r="D3146" s="13" t="s">
        <v>736</v>
      </c>
      <c r="E3146" s="272" t="s">
        <v>2214</v>
      </c>
      <c r="F3146" s="272"/>
      <c r="G3146" s="14" t="s">
        <v>6</v>
      </c>
      <c r="H3146" s="15">
        <v>1</v>
      </c>
      <c r="I3146" s="16">
        <v>290.29000000000002</v>
      </c>
      <c r="J3146" s="32">
        <v>290.29000000000002</v>
      </c>
    </row>
    <row r="3147" spans="1:10" ht="28.5">
      <c r="A3147" s="33" t="s">
        <v>88</v>
      </c>
      <c r="B3147" s="17" t="s">
        <v>95</v>
      </c>
      <c r="C3147" s="18" t="s">
        <v>0</v>
      </c>
      <c r="D3147" s="18" t="s">
        <v>43</v>
      </c>
      <c r="E3147" s="276" t="s">
        <v>254</v>
      </c>
      <c r="F3147" s="276"/>
      <c r="G3147" s="19" t="s">
        <v>39</v>
      </c>
      <c r="H3147" s="20">
        <v>1.0088999999999999</v>
      </c>
      <c r="I3147" s="21">
        <v>33.619999999999997</v>
      </c>
      <c r="J3147" s="34">
        <v>33.909999999999997</v>
      </c>
    </row>
    <row r="3148" spans="1:10" ht="34.5" customHeight="1">
      <c r="A3148" s="33" t="s">
        <v>88</v>
      </c>
      <c r="B3148" s="17" t="s">
        <v>89</v>
      </c>
      <c r="C3148" s="18" t="s">
        <v>0</v>
      </c>
      <c r="D3148" s="18" t="s">
        <v>38</v>
      </c>
      <c r="E3148" s="276" t="s">
        <v>254</v>
      </c>
      <c r="F3148" s="276"/>
      <c r="G3148" s="19" t="s">
        <v>39</v>
      </c>
      <c r="H3148" s="20">
        <v>0.79269999999999996</v>
      </c>
      <c r="I3148" s="21">
        <v>24.88</v>
      </c>
      <c r="J3148" s="34">
        <v>19.72</v>
      </c>
    </row>
    <row r="3149" spans="1:10" ht="34.5" customHeight="1">
      <c r="A3149" s="33" t="s">
        <v>88</v>
      </c>
      <c r="B3149" s="17" t="s">
        <v>2215</v>
      </c>
      <c r="C3149" s="18" t="s">
        <v>0</v>
      </c>
      <c r="D3149" s="18" t="s">
        <v>2216</v>
      </c>
      <c r="E3149" s="276" t="s">
        <v>1561</v>
      </c>
      <c r="F3149" s="276"/>
      <c r="G3149" s="19" t="s">
        <v>24</v>
      </c>
      <c r="H3149" s="20">
        <v>4.4000000000000003E-3</v>
      </c>
      <c r="I3149" s="21">
        <v>661.81</v>
      </c>
      <c r="J3149" s="34">
        <v>2.91</v>
      </c>
    </row>
    <row r="3150" spans="1:10" ht="34.5" customHeight="1">
      <c r="A3150" s="39" t="s">
        <v>96</v>
      </c>
      <c r="B3150" s="23" t="s">
        <v>2217</v>
      </c>
      <c r="C3150" s="24" t="s">
        <v>0</v>
      </c>
      <c r="D3150" s="24" t="s">
        <v>2218</v>
      </c>
      <c r="E3150" s="274" t="s">
        <v>97</v>
      </c>
      <c r="F3150" s="274"/>
      <c r="G3150" s="25" t="s">
        <v>6</v>
      </c>
      <c r="H3150" s="26">
        <v>1</v>
      </c>
      <c r="I3150" s="27">
        <v>233.75</v>
      </c>
      <c r="J3150" s="40">
        <v>233.75</v>
      </c>
    </row>
    <row r="3151" spans="1:10">
      <c r="A3151" s="35"/>
      <c r="B3151" s="166"/>
      <c r="C3151" s="166"/>
      <c r="D3151" s="166"/>
      <c r="E3151" s="166" t="s">
        <v>90</v>
      </c>
      <c r="F3151" s="167">
        <v>41.03</v>
      </c>
      <c r="G3151" s="166" t="s">
        <v>91</v>
      </c>
      <c r="H3151" s="167">
        <v>0</v>
      </c>
      <c r="I3151" s="166" t="s">
        <v>92</v>
      </c>
      <c r="J3151" s="36">
        <v>41.03</v>
      </c>
    </row>
    <row r="3152" spans="1:10">
      <c r="A3152" s="35"/>
      <c r="B3152" s="166"/>
      <c r="C3152" s="166"/>
      <c r="D3152" s="166"/>
      <c r="E3152" s="166" t="s">
        <v>93</v>
      </c>
      <c r="F3152" s="167">
        <v>65.23</v>
      </c>
      <c r="G3152" s="166"/>
      <c r="H3152" s="265" t="s">
        <v>94</v>
      </c>
      <c r="I3152" s="265"/>
      <c r="J3152" s="36">
        <v>355.52</v>
      </c>
    </row>
    <row r="3153" spans="1:10" ht="15.75" thickBot="1">
      <c r="A3153" s="111"/>
      <c r="B3153" s="168"/>
      <c r="C3153" s="168"/>
      <c r="D3153" s="168"/>
      <c r="E3153" s="168"/>
      <c r="F3153" s="168"/>
      <c r="G3153" s="168" t="s">
        <v>1253</v>
      </c>
      <c r="H3153" s="169" t="s">
        <v>1291</v>
      </c>
      <c r="I3153" s="168" t="s">
        <v>1255</v>
      </c>
      <c r="J3153" s="116">
        <v>355.52</v>
      </c>
    </row>
    <row r="3154" spans="1:10" ht="15" thickTop="1">
      <c r="A3154" s="37"/>
      <c r="B3154" s="22"/>
      <c r="C3154" s="22"/>
      <c r="D3154" s="22"/>
      <c r="E3154" s="22"/>
      <c r="F3154" s="22"/>
      <c r="G3154" s="22"/>
      <c r="H3154" s="22"/>
      <c r="I3154" s="22"/>
      <c r="J3154" s="38"/>
    </row>
    <row r="3155" spans="1:10" ht="15">
      <c r="A3155" s="29" t="s">
        <v>2899</v>
      </c>
      <c r="B3155" s="9" t="s">
        <v>31</v>
      </c>
      <c r="C3155" s="8" t="s">
        <v>83</v>
      </c>
      <c r="D3155" s="8" t="s">
        <v>32</v>
      </c>
      <c r="E3155" s="271" t="s">
        <v>33</v>
      </c>
      <c r="F3155" s="271"/>
      <c r="G3155" s="10" t="s">
        <v>84</v>
      </c>
      <c r="H3155" s="9" t="s">
        <v>85</v>
      </c>
      <c r="I3155" s="9" t="s">
        <v>86</v>
      </c>
      <c r="J3155" s="30" t="s">
        <v>87</v>
      </c>
    </row>
    <row r="3156" spans="1:10" ht="57">
      <c r="A3156" s="31" t="s">
        <v>23</v>
      </c>
      <c r="B3156" s="12" t="s">
        <v>330</v>
      </c>
      <c r="C3156" s="13" t="s">
        <v>0</v>
      </c>
      <c r="D3156" s="13" t="s">
        <v>737</v>
      </c>
      <c r="E3156" s="272" t="s">
        <v>2182</v>
      </c>
      <c r="F3156" s="272"/>
      <c r="G3156" s="14" t="s">
        <v>6</v>
      </c>
      <c r="H3156" s="15">
        <v>1</v>
      </c>
      <c r="I3156" s="16">
        <v>1362.18</v>
      </c>
      <c r="J3156" s="32">
        <v>1362.18</v>
      </c>
    </row>
    <row r="3157" spans="1:10" ht="28.5">
      <c r="A3157" s="33" t="s">
        <v>88</v>
      </c>
      <c r="B3157" s="17" t="s">
        <v>1795</v>
      </c>
      <c r="C3157" s="18" t="s">
        <v>0</v>
      </c>
      <c r="D3157" s="18" t="s">
        <v>1796</v>
      </c>
      <c r="E3157" s="276" t="s">
        <v>254</v>
      </c>
      <c r="F3157" s="276"/>
      <c r="G3157" s="19" t="s">
        <v>39</v>
      </c>
      <c r="H3157" s="20">
        <v>2.6273580000000001</v>
      </c>
      <c r="I3157" s="21">
        <v>32.99</v>
      </c>
      <c r="J3157" s="34">
        <v>86.67</v>
      </c>
    </row>
    <row r="3158" spans="1:10" ht="28.5">
      <c r="A3158" s="33" t="s">
        <v>88</v>
      </c>
      <c r="B3158" s="17" t="s">
        <v>1797</v>
      </c>
      <c r="C3158" s="18" t="s">
        <v>0</v>
      </c>
      <c r="D3158" s="18" t="s">
        <v>1798</v>
      </c>
      <c r="E3158" s="276" t="s">
        <v>254</v>
      </c>
      <c r="F3158" s="276"/>
      <c r="G3158" s="19" t="s">
        <v>39</v>
      </c>
      <c r="H3158" s="20">
        <v>2.6273580000000001</v>
      </c>
      <c r="I3158" s="21">
        <v>27.02</v>
      </c>
      <c r="J3158" s="34">
        <v>70.989999999999995</v>
      </c>
    </row>
    <row r="3159" spans="1:10" ht="34.5" customHeight="1">
      <c r="A3159" s="39" t="s">
        <v>96</v>
      </c>
      <c r="B3159" s="23" t="s">
        <v>2223</v>
      </c>
      <c r="C3159" s="24" t="s">
        <v>0</v>
      </c>
      <c r="D3159" s="24" t="s">
        <v>2224</v>
      </c>
      <c r="E3159" s="274" t="s">
        <v>97</v>
      </c>
      <c r="F3159" s="274"/>
      <c r="G3159" s="25" t="s">
        <v>6</v>
      </c>
      <c r="H3159" s="26">
        <v>4</v>
      </c>
      <c r="I3159" s="27">
        <v>0.75</v>
      </c>
      <c r="J3159" s="40">
        <v>3</v>
      </c>
    </row>
    <row r="3160" spans="1:10" ht="34.5" customHeight="1">
      <c r="A3160" s="39" t="s">
        <v>96</v>
      </c>
      <c r="B3160" s="23" t="s">
        <v>2219</v>
      </c>
      <c r="C3160" s="24" t="s">
        <v>0</v>
      </c>
      <c r="D3160" s="24" t="s">
        <v>2220</v>
      </c>
      <c r="E3160" s="274" t="s">
        <v>97</v>
      </c>
      <c r="F3160" s="274"/>
      <c r="G3160" s="25" t="s">
        <v>6</v>
      </c>
      <c r="H3160" s="26">
        <v>1</v>
      </c>
      <c r="I3160" s="27">
        <v>157.5</v>
      </c>
      <c r="J3160" s="40">
        <v>157.5</v>
      </c>
    </row>
    <row r="3161" spans="1:10" ht="28.5">
      <c r="A3161" s="39" t="s">
        <v>96</v>
      </c>
      <c r="B3161" s="23" t="s">
        <v>2229</v>
      </c>
      <c r="C3161" s="24" t="s">
        <v>0</v>
      </c>
      <c r="D3161" s="24" t="s">
        <v>2230</v>
      </c>
      <c r="E3161" s="274" t="s">
        <v>97</v>
      </c>
      <c r="F3161" s="274"/>
      <c r="G3161" s="25" t="s">
        <v>6</v>
      </c>
      <c r="H3161" s="26">
        <v>1</v>
      </c>
      <c r="I3161" s="27">
        <v>53.99</v>
      </c>
      <c r="J3161" s="40">
        <v>53.99</v>
      </c>
    </row>
    <row r="3162" spans="1:10" ht="28.5">
      <c r="A3162" s="39" t="s">
        <v>96</v>
      </c>
      <c r="B3162" s="23" t="s">
        <v>2231</v>
      </c>
      <c r="C3162" s="24" t="s">
        <v>0</v>
      </c>
      <c r="D3162" s="24" t="s">
        <v>2232</v>
      </c>
      <c r="E3162" s="274" t="s">
        <v>97</v>
      </c>
      <c r="F3162" s="274"/>
      <c r="G3162" s="25" t="s">
        <v>6</v>
      </c>
      <c r="H3162" s="26">
        <v>1</v>
      </c>
      <c r="I3162" s="27">
        <v>14.99</v>
      </c>
      <c r="J3162" s="40">
        <v>14.99</v>
      </c>
    </row>
    <row r="3163" spans="1:10" ht="42.75">
      <c r="A3163" s="39" t="s">
        <v>96</v>
      </c>
      <c r="B3163" s="23" t="s">
        <v>2221</v>
      </c>
      <c r="C3163" s="24" t="s">
        <v>0</v>
      </c>
      <c r="D3163" s="24" t="s">
        <v>2222</v>
      </c>
      <c r="E3163" s="274" t="s">
        <v>97</v>
      </c>
      <c r="F3163" s="274"/>
      <c r="G3163" s="25" t="s">
        <v>6</v>
      </c>
      <c r="H3163" s="26">
        <v>1</v>
      </c>
      <c r="I3163" s="27">
        <v>477.11</v>
      </c>
      <c r="J3163" s="40">
        <v>477.11</v>
      </c>
    </row>
    <row r="3164" spans="1:10" ht="57">
      <c r="A3164" s="39" t="s">
        <v>96</v>
      </c>
      <c r="B3164" s="23" t="s">
        <v>2227</v>
      </c>
      <c r="C3164" s="24" t="s">
        <v>0</v>
      </c>
      <c r="D3164" s="24" t="s">
        <v>2228</v>
      </c>
      <c r="E3164" s="274" t="s">
        <v>97</v>
      </c>
      <c r="F3164" s="274"/>
      <c r="G3164" s="25" t="s">
        <v>6</v>
      </c>
      <c r="H3164" s="26">
        <v>1</v>
      </c>
      <c r="I3164" s="27">
        <v>312.97000000000003</v>
      </c>
      <c r="J3164" s="40">
        <v>312.97000000000003</v>
      </c>
    </row>
    <row r="3165" spans="1:10" ht="28.5">
      <c r="A3165" s="39" t="s">
        <v>96</v>
      </c>
      <c r="B3165" s="23" t="s">
        <v>2225</v>
      </c>
      <c r="C3165" s="24" t="s">
        <v>0</v>
      </c>
      <c r="D3165" s="24" t="s">
        <v>2226</v>
      </c>
      <c r="E3165" s="274" t="s">
        <v>97</v>
      </c>
      <c r="F3165" s="274"/>
      <c r="G3165" s="25" t="s">
        <v>6</v>
      </c>
      <c r="H3165" s="26">
        <v>1</v>
      </c>
      <c r="I3165" s="27">
        <v>184.96</v>
      </c>
      <c r="J3165" s="40">
        <v>184.96</v>
      </c>
    </row>
    <row r="3166" spans="1:10">
      <c r="A3166" s="35"/>
      <c r="B3166" s="166"/>
      <c r="C3166" s="166"/>
      <c r="D3166" s="166"/>
      <c r="E3166" s="166" t="s">
        <v>90</v>
      </c>
      <c r="F3166" s="167">
        <v>122.61</v>
      </c>
      <c r="G3166" s="166" t="s">
        <v>91</v>
      </c>
      <c r="H3166" s="167">
        <v>0</v>
      </c>
      <c r="I3166" s="166" t="s">
        <v>92</v>
      </c>
      <c r="J3166" s="36">
        <v>122.61</v>
      </c>
    </row>
    <row r="3167" spans="1:10">
      <c r="A3167" s="35"/>
      <c r="B3167" s="166"/>
      <c r="C3167" s="166"/>
      <c r="D3167" s="166"/>
      <c r="E3167" s="166" t="s">
        <v>93</v>
      </c>
      <c r="F3167" s="167">
        <v>306.08</v>
      </c>
      <c r="G3167" s="166"/>
      <c r="H3167" s="265" t="s">
        <v>94</v>
      </c>
      <c r="I3167" s="265"/>
      <c r="J3167" s="36">
        <v>1668.26</v>
      </c>
    </row>
    <row r="3168" spans="1:10" ht="34.5" customHeight="1" thickBot="1">
      <c r="A3168" s="111"/>
      <c r="B3168" s="168"/>
      <c r="C3168" s="168"/>
      <c r="D3168" s="168"/>
      <c r="E3168" s="168"/>
      <c r="F3168" s="168"/>
      <c r="G3168" s="168" t="s">
        <v>1253</v>
      </c>
      <c r="H3168" s="169" t="s">
        <v>1604</v>
      </c>
      <c r="I3168" s="168" t="s">
        <v>1255</v>
      </c>
      <c r="J3168" s="116">
        <v>6673.04</v>
      </c>
    </row>
    <row r="3169" spans="1:10" ht="34.5" customHeight="1" thickTop="1">
      <c r="A3169" s="37"/>
      <c r="B3169" s="22"/>
      <c r="C3169" s="22"/>
      <c r="D3169" s="22"/>
      <c r="E3169" s="22"/>
      <c r="F3169" s="22"/>
      <c r="G3169" s="22"/>
      <c r="H3169" s="22"/>
      <c r="I3169" s="22"/>
      <c r="J3169" s="38"/>
    </row>
    <row r="3170" spans="1:10" ht="15">
      <c r="A3170" s="29" t="s">
        <v>2900</v>
      </c>
      <c r="B3170" s="9" t="s">
        <v>31</v>
      </c>
      <c r="C3170" s="8" t="s">
        <v>83</v>
      </c>
      <c r="D3170" s="8" t="s">
        <v>32</v>
      </c>
      <c r="E3170" s="271" t="s">
        <v>33</v>
      </c>
      <c r="F3170" s="271"/>
      <c r="G3170" s="10" t="s">
        <v>84</v>
      </c>
      <c r="H3170" s="9" t="s">
        <v>85</v>
      </c>
      <c r="I3170" s="9" t="s">
        <v>86</v>
      </c>
      <c r="J3170" s="30" t="s">
        <v>87</v>
      </c>
    </row>
    <row r="3171" spans="1:10" ht="42.75">
      <c r="A3171" s="31" t="s">
        <v>23</v>
      </c>
      <c r="B3171" s="12" t="s">
        <v>738</v>
      </c>
      <c r="C3171" s="13" t="s">
        <v>73</v>
      </c>
      <c r="D3171" s="13" t="s">
        <v>739</v>
      </c>
      <c r="E3171" s="272" t="s">
        <v>34</v>
      </c>
      <c r="F3171" s="272"/>
      <c r="G3171" s="14" t="s">
        <v>20</v>
      </c>
      <c r="H3171" s="15">
        <v>1</v>
      </c>
      <c r="I3171" s="16">
        <v>1432.7</v>
      </c>
      <c r="J3171" s="32">
        <v>1432.7</v>
      </c>
    </row>
    <row r="3172" spans="1:10" ht="15">
      <c r="A3172" s="266"/>
      <c r="B3172" s="267"/>
      <c r="C3172" s="267"/>
      <c r="D3172" s="267"/>
      <c r="E3172" s="267"/>
      <c r="F3172" s="267" t="s">
        <v>1017</v>
      </c>
      <c r="G3172" s="267"/>
      <c r="H3172" s="267"/>
      <c r="I3172" s="267"/>
      <c r="J3172" s="53">
        <v>0</v>
      </c>
    </row>
    <row r="3173" spans="1:10" ht="15">
      <c r="A3173" s="266"/>
      <c r="B3173" s="267"/>
      <c r="C3173" s="267"/>
      <c r="D3173" s="267"/>
      <c r="E3173" s="267"/>
      <c r="F3173" s="267" t="s">
        <v>1018</v>
      </c>
      <c r="G3173" s="267"/>
      <c r="H3173" s="267"/>
      <c r="I3173" s="267"/>
      <c r="J3173" s="53">
        <v>1</v>
      </c>
    </row>
    <row r="3174" spans="1:10" ht="15">
      <c r="A3174" s="266"/>
      <c r="B3174" s="267"/>
      <c r="C3174" s="267"/>
      <c r="D3174" s="267"/>
      <c r="E3174" s="267"/>
      <c r="F3174" s="267" t="s">
        <v>1019</v>
      </c>
      <c r="G3174" s="267"/>
      <c r="H3174" s="267"/>
      <c r="I3174" s="267"/>
      <c r="J3174" s="53">
        <v>0</v>
      </c>
    </row>
    <row r="3175" spans="1:10" ht="15">
      <c r="A3175" s="29" t="s">
        <v>1020</v>
      </c>
      <c r="B3175" s="9" t="s">
        <v>31</v>
      </c>
      <c r="C3175" s="8" t="s">
        <v>83</v>
      </c>
      <c r="D3175" s="8" t="s">
        <v>1021</v>
      </c>
      <c r="E3175" s="9" t="s">
        <v>1022</v>
      </c>
      <c r="F3175" s="9" t="s">
        <v>1023</v>
      </c>
      <c r="G3175" s="9" t="s">
        <v>1024</v>
      </c>
      <c r="H3175" s="9"/>
      <c r="I3175" s="9"/>
      <c r="J3175" s="30" t="s">
        <v>1025</v>
      </c>
    </row>
    <row r="3176" spans="1:10">
      <c r="A3176" s="33" t="s">
        <v>23</v>
      </c>
      <c r="B3176" s="17" t="s">
        <v>1308</v>
      </c>
      <c r="C3176" s="18" t="s">
        <v>73</v>
      </c>
      <c r="D3176" s="18" t="s">
        <v>1309</v>
      </c>
      <c r="E3176" s="20">
        <v>2.4444444000000001</v>
      </c>
      <c r="F3176" s="19" t="s">
        <v>1282</v>
      </c>
      <c r="G3176" s="275" t="s">
        <v>1310</v>
      </c>
      <c r="H3176" s="275"/>
      <c r="I3176" s="276"/>
      <c r="J3176" s="100" t="s">
        <v>2233</v>
      </c>
    </row>
    <row r="3177" spans="1:10" ht="42.75">
      <c r="A3177" s="33" t="s">
        <v>23</v>
      </c>
      <c r="B3177" s="17" t="s">
        <v>2234</v>
      </c>
      <c r="C3177" s="18" t="s">
        <v>73</v>
      </c>
      <c r="D3177" s="18" t="s">
        <v>2235</v>
      </c>
      <c r="E3177" s="20">
        <v>1</v>
      </c>
      <c r="F3177" s="19" t="s">
        <v>20</v>
      </c>
      <c r="G3177" s="275" t="s">
        <v>3433</v>
      </c>
      <c r="H3177" s="275"/>
      <c r="I3177" s="276"/>
      <c r="J3177" s="100" t="s">
        <v>3433</v>
      </c>
    </row>
    <row r="3178" spans="1:10" ht="17.25" customHeight="1">
      <c r="A3178" s="33" t="s">
        <v>23</v>
      </c>
      <c r="B3178" s="17" t="s">
        <v>1326</v>
      </c>
      <c r="C3178" s="18" t="s">
        <v>73</v>
      </c>
      <c r="D3178" s="18" t="s">
        <v>1327</v>
      </c>
      <c r="E3178" s="20">
        <v>2.4444444000000001</v>
      </c>
      <c r="F3178" s="19" t="s">
        <v>1282</v>
      </c>
      <c r="G3178" s="275" t="s">
        <v>1328</v>
      </c>
      <c r="H3178" s="275"/>
      <c r="I3178" s="276"/>
      <c r="J3178" s="100" t="s">
        <v>2236</v>
      </c>
    </row>
    <row r="3179" spans="1:10" ht="15">
      <c r="A3179" s="266"/>
      <c r="B3179" s="267"/>
      <c r="C3179" s="267"/>
      <c r="D3179" s="267"/>
      <c r="E3179" s="267"/>
      <c r="F3179" s="267" t="s">
        <v>1059</v>
      </c>
      <c r="G3179" s="267"/>
      <c r="H3179" s="267"/>
      <c r="I3179" s="267"/>
      <c r="J3179" s="53">
        <v>1432.7044000000001</v>
      </c>
    </row>
    <row r="3180" spans="1:10">
      <c r="A3180" s="35"/>
      <c r="B3180" s="166"/>
      <c r="C3180" s="166"/>
      <c r="D3180" s="166"/>
      <c r="E3180" s="166" t="s">
        <v>90</v>
      </c>
      <c r="F3180" s="167">
        <v>1432.7</v>
      </c>
      <c r="G3180" s="166" t="s">
        <v>91</v>
      </c>
      <c r="H3180" s="167">
        <v>-1217.8699999999999</v>
      </c>
      <c r="I3180" s="166" t="s">
        <v>92</v>
      </c>
      <c r="J3180" s="36">
        <v>214.82559609408</v>
      </c>
    </row>
    <row r="3181" spans="1:10">
      <c r="A3181" s="35"/>
      <c r="B3181" s="166"/>
      <c r="C3181" s="166"/>
      <c r="D3181" s="166"/>
      <c r="E3181" s="166" t="s">
        <v>93</v>
      </c>
      <c r="F3181" s="167">
        <v>321.93</v>
      </c>
      <c r="G3181" s="166"/>
      <c r="H3181" s="265" t="s">
        <v>94</v>
      </c>
      <c r="I3181" s="265"/>
      <c r="J3181" s="36">
        <v>1754.63</v>
      </c>
    </row>
    <row r="3182" spans="1:10" ht="15.75" thickBot="1">
      <c r="A3182" s="111"/>
      <c r="B3182" s="168"/>
      <c r="C3182" s="168"/>
      <c r="D3182" s="168"/>
      <c r="E3182" s="168"/>
      <c r="F3182" s="168"/>
      <c r="G3182" s="168" t="s">
        <v>1253</v>
      </c>
      <c r="H3182" s="169" t="s">
        <v>1291</v>
      </c>
      <c r="I3182" s="168" t="s">
        <v>1255</v>
      </c>
      <c r="J3182" s="116">
        <v>1754.63</v>
      </c>
    </row>
    <row r="3183" spans="1:10" ht="15" thickTop="1">
      <c r="A3183" s="37"/>
      <c r="B3183" s="22"/>
      <c r="C3183" s="22"/>
      <c r="D3183" s="22"/>
      <c r="E3183" s="22"/>
      <c r="F3183" s="22"/>
      <c r="G3183" s="22"/>
      <c r="H3183" s="22"/>
      <c r="I3183" s="22"/>
      <c r="J3183" s="38"/>
    </row>
    <row r="3184" spans="1:10" ht="15">
      <c r="A3184" s="29" t="s">
        <v>2901</v>
      </c>
      <c r="B3184" s="9" t="s">
        <v>31</v>
      </c>
      <c r="C3184" s="8" t="s">
        <v>83</v>
      </c>
      <c r="D3184" s="8" t="s">
        <v>32</v>
      </c>
      <c r="E3184" s="271" t="s">
        <v>33</v>
      </c>
      <c r="F3184" s="271"/>
      <c r="G3184" s="10" t="s">
        <v>84</v>
      </c>
      <c r="H3184" s="9" t="s">
        <v>85</v>
      </c>
      <c r="I3184" s="9" t="s">
        <v>86</v>
      </c>
      <c r="J3184" s="30" t="s">
        <v>87</v>
      </c>
    </row>
    <row r="3185" spans="1:10">
      <c r="A3185" s="31" t="s">
        <v>23</v>
      </c>
      <c r="B3185" s="12" t="s">
        <v>740</v>
      </c>
      <c r="C3185" s="13" t="s">
        <v>264</v>
      </c>
      <c r="D3185" s="13" t="s">
        <v>741</v>
      </c>
      <c r="E3185" s="272" t="s">
        <v>2237</v>
      </c>
      <c r="F3185" s="272"/>
      <c r="G3185" s="14" t="s">
        <v>6</v>
      </c>
      <c r="H3185" s="15">
        <v>1</v>
      </c>
      <c r="I3185" s="16">
        <v>19136.3</v>
      </c>
      <c r="J3185" s="32">
        <v>19136.3</v>
      </c>
    </row>
    <row r="3186" spans="1:10">
      <c r="A3186" s="39" t="s">
        <v>96</v>
      </c>
      <c r="B3186" s="23" t="s">
        <v>2259</v>
      </c>
      <c r="C3186" s="24" t="s">
        <v>264</v>
      </c>
      <c r="D3186" s="24" t="s">
        <v>2260</v>
      </c>
      <c r="E3186" s="274" t="s">
        <v>97</v>
      </c>
      <c r="F3186" s="274"/>
      <c r="G3186" s="25" t="s">
        <v>6</v>
      </c>
      <c r="H3186" s="26">
        <v>2</v>
      </c>
      <c r="I3186" s="27">
        <v>469.95</v>
      </c>
      <c r="J3186" s="40">
        <v>939.9</v>
      </c>
    </row>
    <row r="3187" spans="1:10">
      <c r="A3187" s="39" t="s">
        <v>96</v>
      </c>
      <c r="B3187" s="23" t="s">
        <v>2238</v>
      </c>
      <c r="C3187" s="24" t="s">
        <v>264</v>
      </c>
      <c r="D3187" s="24" t="s">
        <v>3434</v>
      </c>
      <c r="E3187" s="274" t="s">
        <v>97</v>
      </c>
      <c r="F3187" s="274"/>
      <c r="G3187" s="25" t="s">
        <v>6</v>
      </c>
      <c r="H3187" s="26">
        <v>2</v>
      </c>
      <c r="I3187" s="27">
        <v>51.49</v>
      </c>
      <c r="J3187" s="40">
        <v>102.98</v>
      </c>
    </row>
    <row r="3188" spans="1:10">
      <c r="A3188" s="39" t="s">
        <v>96</v>
      </c>
      <c r="B3188" s="23" t="s">
        <v>2250</v>
      </c>
      <c r="C3188" s="24" t="s">
        <v>264</v>
      </c>
      <c r="D3188" s="24" t="s">
        <v>2251</v>
      </c>
      <c r="E3188" s="274" t="s">
        <v>97</v>
      </c>
      <c r="F3188" s="274"/>
      <c r="G3188" s="25" t="s">
        <v>6</v>
      </c>
      <c r="H3188" s="26">
        <v>4</v>
      </c>
      <c r="I3188" s="27">
        <v>164.47</v>
      </c>
      <c r="J3188" s="40">
        <v>657.88</v>
      </c>
    </row>
    <row r="3189" spans="1:10" ht="34.5" customHeight="1">
      <c r="A3189" s="39" t="s">
        <v>96</v>
      </c>
      <c r="B3189" s="23" t="s">
        <v>2248</v>
      </c>
      <c r="C3189" s="24" t="s">
        <v>264</v>
      </c>
      <c r="D3189" s="24" t="s">
        <v>2249</v>
      </c>
      <c r="E3189" s="274" t="s">
        <v>1403</v>
      </c>
      <c r="F3189" s="274"/>
      <c r="G3189" s="25" t="s">
        <v>39</v>
      </c>
      <c r="H3189" s="26">
        <v>23.030999999999999</v>
      </c>
      <c r="I3189" s="27">
        <v>18.210360000000001</v>
      </c>
      <c r="J3189" s="40">
        <v>419.4028012</v>
      </c>
    </row>
    <row r="3190" spans="1:10" ht="34.5" customHeight="1">
      <c r="A3190" s="39" t="s">
        <v>96</v>
      </c>
      <c r="B3190" s="23" t="s">
        <v>2256</v>
      </c>
      <c r="C3190" s="24" t="s">
        <v>264</v>
      </c>
      <c r="D3190" s="24" t="s">
        <v>3435</v>
      </c>
      <c r="E3190" s="274" t="s">
        <v>97</v>
      </c>
      <c r="F3190" s="274"/>
      <c r="G3190" s="25" t="s">
        <v>6</v>
      </c>
      <c r="H3190" s="26">
        <v>1</v>
      </c>
      <c r="I3190" s="27">
        <v>215.31</v>
      </c>
      <c r="J3190" s="40">
        <v>215.31</v>
      </c>
    </row>
    <row r="3191" spans="1:10">
      <c r="A3191" s="39" t="s">
        <v>96</v>
      </c>
      <c r="B3191" s="23" t="s">
        <v>2263</v>
      </c>
      <c r="C3191" s="24" t="s">
        <v>264</v>
      </c>
      <c r="D3191" s="24" t="s">
        <v>3436</v>
      </c>
      <c r="E3191" s="274" t="s">
        <v>97</v>
      </c>
      <c r="F3191" s="274"/>
      <c r="G3191" s="25" t="s">
        <v>6</v>
      </c>
      <c r="H3191" s="26">
        <v>6</v>
      </c>
      <c r="I3191" s="27">
        <v>204.97</v>
      </c>
      <c r="J3191" s="40">
        <v>1229.82</v>
      </c>
    </row>
    <row r="3192" spans="1:10">
      <c r="A3192" s="39" t="s">
        <v>96</v>
      </c>
      <c r="B3192" s="23" t="s">
        <v>2246</v>
      </c>
      <c r="C3192" s="24" t="s">
        <v>264</v>
      </c>
      <c r="D3192" s="24" t="s">
        <v>2247</v>
      </c>
      <c r="E3192" s="274" t="s">
        <v>97</v>
      </c>
      <c r="F3192" s="274"/>
      <c r="G3192" s="25" t="s">
        <v>6</v>
      </c>
      <c r="H3192" s="26">
        <v>2</v>
      </c>
      <c r="I3192" s="27">
        <v>4380.54</v>
      </c>
      <c r="J3192" s="40">
        <v>8761.08</v>
      </c>
    </row>
    <row r="3193" spans="1:10">
      <c r="A3193" s="39" t="s">
        <v>96</v>
      </c>
      <c r="B3193" s="23" t="s">
        <v>2243</v>
      </c>
      <c r="C3193" s="24" t="s">
        <v>264</v>
      </c>
      <c r="D3193" s="24" t="s">
        <v>3437</v>
      </c>
      <c r="E3193" s="274" t="s">
        <v>97</v>
      </c>
      <c r="F3193" s="274"/>
      <c r="G3193" s="25" t="s">
        <v>6</v>
      </c>
      <c r="H3193" s="26">
        <v>4</v>
      </c>
      <c r="I3193" s="27">
        <v>121.23</v>
      </c>
      <c r="J3193" s="40">
        <v>484.92</v>
      </c>
    </row>
    <row r="3194" spans="1:10">
      <c r="A3194" s="39" t="s">
        <v>96</v>
      </c>
      <c r="B3194" s="23" t="s">
        <v>2257</v>
      </c>
      <c r="C3194" s="24" t="s">
        <v>264</v>
      </c>
      <c r="D3194" s="24" t="s">
        <v>2258</v>
      </c>
      <c r="E3194" s="274" t="s">
        <v>1403</v>
      </c>
      <c r="F3194" s="274"/>
      <c r="G3194" s="25" t="s">
        <v>39</v>
      </c>
      <c r="H3194" s="26">
        <v>23.030999999999999</v>
      </c>
      <c r="I3194" s="27">
        <v>24.128727000000001</v>
      </c>
      <c r="J3194" s="40">
        <v>555.70871150000005</v>
      </c>
    </row>
    <row r="3195" spans="1:10">
      <c r="A3195" s="39" t="s">
        <v>96</v>
      </c>
      <c r="B3195" s="23" t="s">
        <v>2240</v>
      </c>
      <c r="C3195" s="24" t="s">
        <v>264</v>
      </c>
      <c r="D3195" s="24" t="s">
        <v>3438</v>
      </c>
      <c r="E3195" s="274" t="s">
        <v>97</v>
      </c>
      <c r="F3195" s="274"/>
      <c r="G3195" s="25" t="s">
        <v>6</v>
      </c>
      <c r="H3195" s="26">
        <v>6</v>
      </c>
      <c r="I3195" s="27">
        <v>67.48</v>
      </c>
      <c r="J3195" s="40">
        <v>404.88</v>
      </c>
    </row>
    <row r="3196" spans="1:10">
      <c r="A3196" s="39" t="s">
        <v>96</v>
      </c>
      <c r="B3196" s="23" t="s">
        <v>2242</v>
      </c>
      <c r="C3196" s="24" t="s">
        <v>264</v>
      </c>
      <c r="D3196" s="24" t="s">
        <v>3439</v>
      </c>
      <c r="E3196" s="274" t="s">
        <v>97</v>
      </c>
      <c r="F3196" s="274"/>
      <c r="G3196" s="25" t="s">
        <v>6</v>
      </c>
      <c r="H3196" s="26">
        <v>4</v>
      </c>
      <c r="I3196" s="27">
        <v>309.95</v>
      </c>
      <c r="J3196" s="40">
        <v>1239.8</v>
      </c>
    </row>
    <row r="3197" spans="1:10">
      <c r="A3197" s="39" t="s">
        <v>96</v>
      </c>
      <c r="B3197" s="23" t="s">
        <v>2264</v>
      </c>
      <c r="C3197" s="24" t="s">
        <v>264</v>
      </c>
      <c r="D3197" s="24" t="s">
        <v>2265</v>
      </c>
      <c r="E3197" s="274" t="s">
        <v>97</v>
      </c>
      <c r="F3197" s="274"/>
      <c r="G3197" s="25" t="s">
        <v>6</v>
      </c>
      <c r="H3197" s="26">
        <v>2</v>
      </c>
      <c r="I3197" s="27">
        <v>475.44</v>
      </c>
      <c r="J3197" s="40">
        <v>950.88</v>
      </c>
    </row>
    <row r="3198" spans="1:10">
      <c r="A3198" s="39" t="s">
        <v>96</v>
      </c>
      <c r="B3198" s="23" t="s">
        <v>2239</v>
      </c>
      <c r="C3198" s="24" t="s">
        <v>264</v>
      </c>
      <c r="D3198" s="24" t="s">
        <v>3440</v>
      </c>
      <c r="E3198" s="274" t="s">
        <v>97</v>
      </c>
      <c r="F3198" s="274"/>
      <c r="G3198" s="25" t="s">
        <v>6</v>
      </c>
      <c r="H3198" s="26">
        <v>1</v>
      </c>
      <c r="I3198" s="27">
        <v>145.97999999999999</v>
      </c>
      <c r="J3198" s="40">
        <v>145.97999999999999</v>
      </c>
    </row>
    <row r="3199" spans="1:10">
      <c r="A3199" s="39" t="s">
        <v>96</v>
      </c>
      <c r="B3199" s="23" t="s">
        <v>2252</v>
      </c>
      <c r="C3199" s="24" t="s">
        <v>264</v>
      </c>
      <c r="D3199" s="24" t="s">
        <v>3441</v>
      </c>
      <c r="E3199" s="274" t="s">
        <v>97</v>
      </c>
      <c r="F3199" s="274"/>
      <c r="G3199" s="25" t="s">
        <v>6</v>
      </c>
      <c r="H3199" s="26">
        <v>1</v>
      </c>
      <c r="I3199" s="27">
        <v>212.46</v>
      </c>
      <c r="J3199" s="40">
        <v>212.46</v>
      </c>
    </row>
    <row r="3200" spans="1:10" ht="17.25" customHeight="1">
      <c r="A3200" s="39" t="s">
        <v>96</v>
      </c>
      <c r="B3200" s="23" t="s">
        <v>2261</v>
      </c>
      <c r="C3200" s="24" t="s">
        <v>264</v>
      </c>
      <c r="D3200" s="24" t="s">
        <v>2262</v>
      </c>
      <c r="E3200" s="274" t="s">
        <v>97</v>
      </c>
      <c r="F3200" s="274"/>
      <c r="G3200" s="25" t="s">
        <v>7</v>
      </c>
      <c r="H3200" s="26">
        <v>16.2</v>
      </c>
      <c r="I3200" s="27">
        <v>0.19</v>
      </c>
      <c r="J3200" s="40">
        <v>3.0779999999999998</v>
      </c>
    </row>
    <row r="3201" spans="1:10" ht="17.25" customHeight="1">
      <c r="A3201" s="39" t="s">
        <v>96</v>
      </c>
      <c r="B3201" s="23" t="s">
        <v>2253</v>
      </c>
      <c r="C3201" s="24" t="s">
        <v>264</v>
      </c>
      <c r="D3201" s="24" t="s">
        <v>2254</v>
      </c>
      <c r="E3201" s="274" t="s">
        <v>97</v>
      </c>
      <c r="F3201" s="274"/>
      <c r="G3201" s="25" t="s">
        <v>6</v>
      </c>
      <c r="H3201" s="26">
        <v>2</v>
      </c>
      <c r="I3201" s="27">
        <v>853.99</v>
      </c>
      <c r="J3201" s="40">
        <v>1707.98</v>
      </c>
    </row>
    <row r="3202" spans="1:10" ht="17.25" customHeight="1">
      <c r="A3202" s="39" t="s">
        <v>96</v>
      </c>
      <c r="B3202" s="23" t="s">
        <v>2267</v>
      </c>
      <c r="C3202" s="24" t="s">
        <v>264</v>
      </c>
      <c r="D3202" s="24" t="s">
        <v>3442</v>
      </c>
      <c r="E3202" s="274" t="s">
        <v>97</v>
      </c>
      <c r="F3202" s="274"/>
      <c r="G3202" s="25" t="s">
        <v>6</v>
      </c>
      <c r="H3202" s="26">
        <v>2</v>
      </c>
      <c r="I3202" s="27">
        <v>122.48</v>
      </c>
      <c r="J3202" s="40">
        <v>244.96</v>
      </c>
    </row>
    <row r="3203" spans="1:10">
      <c r="A3203" s="39" t="s">
        <v>96</v>
      </c>
      <c r="B3203" s="23" t="s">
        <v>2244</v>
      </c>
      <c r="C3203" s="24" t="s">
        <v>264</v>
      </c>
      <c r="D3203" s="24" t="s">
        <v>2245</v>
      </c>
      <c r="E3203" s="274" t="s">
        <v>97</v>
      </c>
      <c r="F3203" s="274"/>
      <c r="G3203" s="25" t="s">
        <v>6</v>
      </c>
      <c r="H3203" s="26">
        <v>1</v>
      </c>
      <c r="I3203" s="27">
        <v>44.9</v>
      </c>
      <c r="J3203" s="40">
        <v>44.9</v>
      </c>
    </row>
    <row r="3204" spans="1:10" ht="28.5">
      <c r="A3204" s="39" t="s">
        <v>96</v>
      </c>
      <c r="B3204" s="23" t="s">
        <v>2241</v>
      </c>
      <c r="C3204" s="24" t="s">
        <v>264</v>
      </c>
      <c r="D3204" s="24" t="s">
        <v>3443</v>
      </c>
      <c r="E3204" s="274" t="s">
        <v>97</v>
      </c>
      <c r="F3204" s="274"/>
      <c r="G3204" s="25" t="s">
        <v>7</v>
      </c>
      <c r="H3204" s="26">
        <v>1.8</v>
      </c>
      <c r="I3204" s="27">
        <v>91.37</v>
      </c>
      <c r="J3204" s="40">
        <v>164.46600000000001</v>
      </c>
    </row>
    <row r="3205" spans="1:10" ht="28.5">
      <c r="A3205" s="39" t="s">
        <v>96</v>
      </c>
      <c r="B3205" s="23" t="s">
        <v>2266</v>
      </c>
      <c r="C3205" s="24" t="s">
        <v>264</v>
      </c>
      <c r="D3205" s="24" t="s">
        <v>3444</v>
      </c>
      <c r="E3205" s="274" t="s">
        <v>97</v>
      </c>
      <c r="F3205" s="274"/>
      <c r="G3205" s="25" t="s">
        <v>7</v>
      </c>
      <c r="H3205" s="26">
        <v>2.8</v>
      </c>
      <c r="I3205" s="27">
        <v>127.85</v>
      </c>
      <c r="J3205" s="40">
        <v>357.98</v>
      </c>
    </row>
    <row r="3206" spans="1:10">
      <c r="A3206" s="39" t="s">
        <v>96</v>
      </c>
      <c r="B3206" s="23" t="s">
        <v>2255</v>
      </c>
      <c r="C3206" s="24" t="s">
        <v>264</v>
      </c>
      <c r="D3206" s="24" t="s">
        <v>3445</v>
      </c>
      <c r="E3206" s="274" t="s">
        <v>97</v>
      </c>
      <c r="F3206" s="274"/>
      <c r="G3206" s="25" t="s">
        <v>6</v>
      </c>
      <c r="H3206" s="26">
        <v>2</v>
      </c>
      <c r="I3206" s="27">
        <v>145.97999999999999</v>
      </c>
      <c r="J3206" s="40">
        <v>291.95999999999998</v>
      </c>
    </row>
    <row r="3207" spans="1:10">
      <c r="A3207" s="35"/>
      <c r="B3207" s="166"/>
      <c r="C3207" s="166"/>
      <c r="D3207" s="166"/>
      <c r="E3207" s="166" t="s">
        <v>90</v>
      </c>
      <c r="F3207" s="167">
        <v>975.1</v>
      </c>
      <c r="G3207" s="166" t="s">
        <v>91</v>
      </c>
      <c r="H3207" s="167">
        <v>0</v>
      </c>
      <c r="I3207" s="166" t="s">
        <v>92</v>
      </c>
      <c r="J3207" s="36">
        <v>975.1</v>
      </c>
    </row>
    <row r="3208" spans="1:10">
      <c r="A3208" s="35"/>
      <c r="B3208" s="166"/>
      <c r="C3208" s="166"/>
      <c r="D3208" s="166"/>
      <c r="E3208" s="166" t="s">
        <v>93</v>
      </c>
      <c r="F3208" s="167">
        <v>4299.93</v>
      </c>
      <c r="G3208" s="166"/>
      <c r="H3208" s="265" t="s">
        <v>94</v>
      </c>
      <c r="I3208" s="265"/>
      <c r="J3208" s="36">
        <v>23436.23</v>
      </c>
    </row>
    <row r="3209" spans="1:10" ht="15.75" thickBot="1">
      <c r="A3209" s="111"/>
      <c r="B3209" s="168"/>
      <c r="C3209" s="168"/>
      <c r="D3209" s="168"/>
      <c r="E3209" s="168"/>
      <c r="F3209" s="168"/>
      <c r="G3209" s="168" t="s">
        <v>1253</v>
      </c>
      <c r="H3209" s="169" t="s">
        <v>1291</v>
      </c>
      <c r="I3209" s="168" t="s">
        <v>1255</v>
      </c>
      <c r="J3209" s="116">
        <v>23436.23</v>
      </c>
    </row>
    <row r="3210" spans="1:10" ht="15" thickTop="1">
      <c r="A3210" s="37"/>
      <c r="B3210" s="22"/>
      <c r="C3210" s="22"/>
      <c r="D3210" s="22"/>
      <c r="E3210" s="22"/>
      <c r="F3210" s="22"/>
      <c r="G3210" s="22"/>
      <c r="H3210" s="22"/>
      <c r="I3210" s="22"/>
      <c r="J3210" s="38"/>
    </row>
    <row r="3211" spans="1:10" ht="15">
      <c r="A3211" s="29" t="s">
        <v>2902</v>
      </c>
      <c r="B3211" s="9" t="s">
        <v>31</v>
      </c>
      <c r="C3211" s="8" t="s">
        <v>83</v>
      </c>
      <c r="D3211" s="8" t="s">
        <v>32</v>
      </c>
      <c r="E3211" s="271" t="s">
        <v>33</v>
      </c>
      <c r="F3211" s="271"/>
      <c r="G3211" s="10" t="s">
        <v>84</v>
      </c>
      <c r="H3211" s="9" t="s">
        <v>85</v>
      </c>
      <c r="I3211" s="9" t="s">
        <v>86</v>
      </c>
      <c r="J3211" s="30" t="s">
        <v>87</v>
      </c>
    </row>
    <row r="3212" spans="1:10" ht="28.5">
      <c r="A3212" s="31" t="s">
        <v>23</v>
      </c>
      <c r="B3212" s="12" t="s">
        <v>742</v>
      </c>
      <c r="C3212" s="13" t="s">
        <v>73</v>
      </c>
      <c r="D3212" s="13" t="s">
        <v>743</v>
      </c>
      <c r="E3212" s="272" t="s">
        <v>34</v>
      </c>
      <c r="F3212" s="272"/>
      <c r="G3212" s="14" t="s">
        <v>329</v>
      </c>
      <c r="H3212" s="15">
        <v>1</v>
      </c>
      <c r="I3212" s="16">
        <v>2030.64</v>
      </c>
      <c r="J3212" s="32">
        <v>2030.64</v>
      </c>
    </row>
    <row r="3213" spans="1:10" ht="15">
      <c r="A3213" s="266"/>
      <c r="B3213" s="267"/>
      <c r="C3213" s="267"/>
      <c r="D3213" s="267"/>
      <c r="E3213" s="267"/>
      <c r="F3213" s="267" t="s">
        <v>1017</v>
      </c>
      <c r="G3213" s="267"/>
      <c r="H3213" s="267"/>
      <c r="I3213" s="267"/>
      <c r="J3213" s="53">
        <v>0</v>
      </c>
    </row>
    <row r="3214" spans="1:10" ht="15">
      <c r="A3214" s="266"/>
      <c r="B3214" s="267"/>
      <c r="C3214" s="267"/>
      <c r="D3214" s="267"/>
      <c r="E3214" s="267"/>
      <c r="F3214" s="267" t="s">
        <v>1018</v>
      </c>
      <c r="G3214" s="267"/>
      <c r="H3214" s="267"/>
      <c r="I3214" s="267"/>
      <c r="J3214" s="53">
        <v>1</v>
      </c>
    </row>
    <row r="3215" spans="1:10" ht="34.5" customHeight="1">
      <c r="A3215" s="266"/>
      <c r="B3215" s="267"/>
      <c r="C3215" s="267"/>
      <c r="D3215" s="267"/>
      <c r="E3215" s="267"/>
      <c r="F3215" s="267" t="s">
        <v>1019</v>
      </c>
      <c r="G3215" s="267"/>
      <c r="H3215" s="267"/>
      <c r="I3215" s="267"/>
      <c r="J3215" s="53">
        <v>0</v>
      </c>
    </row>
    <row r="3216" spans="1:10" ht="34.5" customHeight="1">
      <c r="A3216" s="29" t="s">
        <v>1274</v>
      </c>
      <c r="B3216" s="9" t="s">
        <v>31</v>
      </c>
      <c r="C3216" s="8" t="s">
        <v>83</v>
      </c>
      <c r="D3216" s="8" t="s">
        <v>1275</v>
      </c>
      <c r="E3216" s="9" t="s">
        <v>1022</v>
      </c>
      <c r="F3216" s="9" t="s">
        <v>1023</v>
      </c>
      <c r="G3216" s="9" t="s">
        <v>1024</v>
      </c>
      <c r="H3216" s="9"/>
      <c r="I3216" s="9"/>
      <c r="J3216" s="30" t="s">
        <v>1025</v>
      </c>
    </row>
    <row r="3217" spans="1:10" ht="34.5" customHeight="1">
      <c r="A3217" s="39" t="s">
        <v>96</v>
      </c>
      <c r="B3217" s="23" t="s">
        <v>2268</v>
      </c>
      <c r="C3217" s="24" t="s">
        <v>73</v>
      </c>
      <c r="D3217" s="24" t="s">
        <v>2269</v>
      </c>
      <c r="E3217" s="26">
        <v>1</v>
      </c>
      <c r="F3217" s="25" t="s">
        <v>20</v>
      </c>
      <c r="G3217" s="273" t="s">
        <v>2270</v>
      </c>
      <c r="H3217" s="273"/>
      <c r="I3217" s="274"/>
      <c r="J3217" s="118" t="s">
        <v>2270</v>
      </c>
    </row>
    <row r="3218" spans="1:10" ht="15">
      <c r="A3218" s="266"/>
      <c r="B3218" s="267"/>
      <c r="C3218" s="267"/>
      <c r="D3218" s="267"/>
      <c r="E3218" s="267"/>
      <c r="F3218" s="267" t="s">
        <v>1279</v>
      </c>
      <c r="G3218" s="267"/>
      <c r="H3218" s="267"/>
      <c r="I3218" s="267"/>
      <c r="J3218" s="53">
        <v>1802</v>
      </c>
    </row>
    <row r="3219" spans="1:10" ht="15">
      <c r="A3219" s="29" t="s">
        <v>1020</v>
      </c>
      <c r="B3219" s="9" t="s">
        <v>31</v>
      </c>
      <c r="C3219" s="8" t="s">
        <v>83</v>
      </c>
      <c r="D3219" s="8" t="s">
        <v>1021</v>
      </c>
      <c r="E3219" s="9" t="s">
        <v>1022</v>
      </c>
      <c r="F3219" s="9" t="s">
        <v>1023</v>
      </c>
      <c r="G3219" s="9" t="s">
        <v>1024</v>
      </c>
      <c r="H3219" s="9"/>
      <c r="I3219" s="9"/>
      <c r="J3219" s="30" t="s">
        <v>1025</v>
      </c>
    </row>
    <row r="3220" spans="1:10">
      <c r="A3220" s="33" t="s">
        <v>23</v>
      </c>
      <c r="B3220" s="17" t="s">
        <v>1308</v>
      </c>
      <c r="C3220" s="18" t="s">
        <v>73</v>
      </c>
      <c r="D3220" s="18" t="s">
        <v>1309</v>
      </c>
      <c r="E3220" s="20">
        <v>4</v>
      </c>
      <c r="F3220" s="19" t="s">
        <v>1282</v>
      </c>
      <c r="G3220" s="275" t="s">
        <v>1310</v>
      </c>
      <c r="H3220" s="275"/>
      <c r="I3220" s="276"/>
      <c r="J3220" s="100" t="s">
        <v>2272</v>
      </c>
    </row>
    <row r="3221" spans="1:10">
      <c r="A3221" s="33" t="s">
        <v>23</v>
      </c>
      <c r="B3221" s="17" t="s">
        <v>1326</v>
      </c>
      <c r="C3221" s="18" t="s">
        <v>73</v>
      </c>
      <c r="D3221" s="18" t="s">
        <v>1327</v>
      </c>
      <c r="E3221" s="20">
        <v>4</v>
      </c>
      <c r="F3221" s="19" t="s">
        <v>1282</v>
      </c>
      <c r="G3221" s="275" t="s">
        <v>1328</v>
      </c>
      <c r="H3221" s="275"/>
      <c r="I3221" s="276"/>
      <c r="J3221" s="100" t="s">
        <v>2271</v>
      </c>
    </row>
    <row r="3222" spans="1:10" ht="15">
      <c r="A3222" s="266"/>
      <c r="B3222" s="267"/>
      <c r="C3222" s="267"/>
      <c r="D3222" s="267"/>
      <c r="E3222" s="267"/>
      <c r="F3222" s="267" t="s">
        <v>1059</v>
      </c>
      <c r="G3222" s="267"/>
      <c r="H3222" s="267"/>
      <c r="I3222" s="267"/>
      <c r="J3222" s="53">
        <v>228.64</v>
      </c>
    </row>
    <row r="3223" spans="1:10">
      <c r="A3223" s="35"/>
      <c r="B3223" s="166"/>
      <c r="C3223" s="166"/>
      <c r="D3223" s="166"/>
      <c r="E3223" s="166" t="s">
        <v>90</v>
      </c>
      <c r="F3223" s="167">
        <v>2030.64</v>
      </c>
      <c r="G3223" s="166" t="s">
        <v>91</v>
      </c>
      <c r="H3223" s="167">
        <v>-1854.87</v>
      </c>
      <c r="I3223" s="166" t="s">
        <v>92</v>
      </c>
      <c r="J3223" s="36">
        <v>175.7664</v>
      </c>
    </row>
    <row r="3224" spans="1:10">
      <c r="A3224" s="35"/>
      <c r="B3224" s="166"/>
      <c r="C3224" s="166"/>
      <c r="D3224" s="166"/>
      <c r="E3224" s="166" t="s">
        <v>93</v>
      </c>
      <c r="F3224" s="167">
        <v>456.28</v>
      </c>
      <c r="G3224" s="166"/>
      <c r="H3224" s="265" t="s">
        <v>94</v>
      </c>
      <c r="I3224" s="265"/>
      <c r="J3224" s="36">
        <v>2486.92</v>
      </c>
    </row>
    <row r="3225" spans="1:10" ht="15.75" thickBot="1">
      <c r="A3225" s="111"/>
      <c r="B3225" s="168"/>
      <c r="C3225" s="168"/>
      <c r="D3225" s="168"/>
      <c r="E3225" s="168"/>
      <c r="F3225" s="168"/>
      <c r="G3225" s="168" t="s">
        <v>1253</v>
      </c>
      <c r="H3225" s="169" t="s">
        <v>1291</v>
      </c>
      <c r="I3225" s="168" t="s">
        <v>1255</v>
      </c>
      <c r="J3225" s="116">
        <v>2486.92</v>
      </c>
    </row>
    <row r="3226" spans="1:10" ht="34.5" customHeight="1" thickTop="1">
      <c r="A3226" s="37"/>
      <c r="B3226" s="22"/>
      <c r="C3226" s="22"/>
      <c r="D3226" s="22"/>
      <c r="E3226" s="22"/>
      <c r="F3226" s="22"/>
      <c r="G3226" s="22"/>
      <c r="H3226" s="22"/>
      <c r="I3226" s="22"/>
      <c r="J3226" s="38"/>
    </row>
    <row r="3227" spans="1:10" ht="34.5" customHeight="1">
      <c r="A3227" s="29" t="s">
        <v>2903</v>
      </c>
      <c r="B3227" s="9" t="s">
        <v>31</v>
      </c>
      <c r="C3227" s="8" t="s">
        <v>83</v>
      </c>
      <c r="D3227" s="8" t="s">
        <v>32</v>
      </c>
      <c r="E3227" s="271" t="s">
        <v>33</v>
      </c>
      <c r="F3227" s="271"/>
      <c r="G3227" s="10" t="s">
        <v>84</v>
      </c>
      <c r="H3227" s="9" t="s">
        <v>85</v>
      </c>
      <c r="I3227" s="9" t="s">
        <v>86</v>
      </c>
      <c r="J3227" s="30" t="s">
        <v>87</v>
      </c>
    </row>
    <row r="3228" spans="1:10" ht="34.5" customHeight="1">
      <c r="A3228" s="31" t="s">
        <v>23</v>
      </c>
      <c r="B3228" s="12" t="s">
        <v>327</v>
      </c>
      <c r="C3228" s="13" t="s">
        <v>73</v>
      </c>
      <c r="D3228" s="13" t="s">
        <v>328</v>
      </c>
      <c r="E3228" s="272" t="s">
        <v>34</v>
      </c>
      <c r="F3228" s="272"/>
      <c r="G3228" s="14" t="s">
        <v>329</v>
      </c>
      <c r="H3228" s="15">
        <v>1</v>
      </c>
      <c r="I3228" s="16">
        <v>1084.07</v>
      </c>
      <c r="J3228" s="32">
        <v>1084.07</v>
      </c>
    </row>
    <row r="3229" spans="1:10" ht="15">
      <c r="A3229" s="266"/>
      <c r="B3229" s="267"/>
      <c r="C3229" s="267"/>
      <c r="D3229" s="267"/>
      <c r="E3229" s="267"/>
      <c r="F3229" s="267" t="s">
        <v>1017</v>
      </c>
      <c r="G3229" s="267"/>
      <c r="H3229" s="267"/>
      <c r="I3229" s="267"/>
      <c r="J3229" s="53">
        <v>0</v>
      </c>
    </row>
    <row r="3230" spans="1:10" ht="15">
      <c r="A3230" s="266"/>
      <c r="B3230" s="267"/>
      <c r="C3230" s="267"/>
      <c r="D3230" s="267"/>
      <c r="E3230" s="267"/>
      <c r="F3230" s="267" t="s">
        <v>1018</v>
      </c>
      <c r="G3230" s="267"/>
      <c r="H3230" s="267"/>
      <c r="I3230" s="267"/>
      <c r="J3230" s="53">
        <v>1</v>
      </c>
    </row>
    <row r="3231" spans="1:10" ht="15">
      <c r="A3231" s="266"/>
      <c r="B3231" s="267"/>
      <c r="C3231" s="267"/>
      <c r="D3231" s="267"/>
      <c r="E3231" s="267"/>
      <c r="F3231" s="267" t="s">
        <v>1019</v>
      </c>
      <c r="G3231" s="267"/>
      <c r="H3231" s="267"/>
      <c r="I3231" s="267"/>
      <c r="J3231" s="53">
        <v>0</v>
      </c>
    </row>
    <row r="3232" spans="1:10" ht="15">
      <c r="A3232" s="29" t="s">
        <v>1274</v>
      </c>
      <c r="B3232" s="9" t="s">
        <v>31</v>
      </c>
      <c r="C3232" s="8" t="s">
        <v>83</v>
      </c>
      <c r="D3232" s="8" t="s">
        <v>1275</v>
      </c>
      <c r="E3232" s="9" t="s">
        <v>1022</v>
      </c>
      <c r="F3232" s="9" t="s">
        <v>1023</v>
      </c>
      <c r="G3232" s="9" t="s">
        <v>1024</v>
      </c>
      <c r="H3232" s="9"/>
      <c r="I3232" s="9"/>
      <c r="J3232" s="30" t="s">
        <v>1025</v>
      </c>
    </row>
    <row r="3233" spans="1:10" ht="42.75">
      <c r="A3233" s="39" t="s">
        <v>96</v>
      </c>
      <c r="B3233" s="23" t="s">
        <v>2284</v>
      </c>
      <c r="C3233" s="24" t="s">
        <v>73</v>
      </c>
      <c r="D3233" s="24" t="s">
        <v>2285</v>
      </c>
      <c r="E3233" s="26">
        <v>1</v>
      </c>
      <c r="F3233" s="25" t="s">
        <v>20</v>
      </c>
      <c r="G3233" s="273" t="s">
        <v>2286</v>
      </c>
      <c r="H3233" s="273"/>
      <c r="I3233" s="274"/>
      <c r="J3233" s="118" t="s">
        <v>2286</v>
      </c>
    </row>
    <row r="3234" spans="1:10" ht="28.5">
      <c r="A3234" s="39" t="s">
        <v>96</v>
      </c>
      <c r="B3234" s="23" t="s">
        <v>1903</v>
      </c>
      <c r="C3234" s="24" t="s">
        <v>73</v>
      </c>
      <c r="D3234" s="24" t="s">
        <v>1904</v>
      </c>
      <c r="E3234" s="26">
        <v>1.41</v>
      </c>
      <c r="F3234" s="25" t="s">
        <v>116</v>
      </c>
      <c r="G3234" s="273" t="s">
        <v>1373</v>
      </c>
      <c r="H3234" s="273"/>
      <c r="I3234" s="274"/>
      <c r="J3234" s="118" t="s">
        <v>1889</v>
      </c>
    </row>
    <row r="3235" spans="1:10" ht="28.5">
      <c r="A3235" s="39" t="s">
        <v>96</v>
      </c>
      <c r="B3235" s="23" t="s">
        <v>2277</v>
      </c>
      <c r="C3235" s="24" t="s">
        <v>73</v>
      </c>
      <c r="D3235" s="24" t="s">
        <v>2278</v>
      </c>
      <c r="E3235" s="26">
        <v>1</v>
      </c>
      <c r="F3235" s="25" t="s">
        <v>20</v>
      </c>
      <c r="G3235" s="273" t="s">
        <v>2279</v>
      </c>
      <c r="H3235" s="273"/>
      <c r="I3235" s="274"/>
      <c r="J3235" s="118" t="s">
        <v>2279</v>
      </c>
    </row>
    <row r="3236" spans="1:10" ht="28.5">
      <c r="A3236" s="39" t="s">
        <v>96</v>
      </c>
      <c r="B3236" s="23" t="s">
        <v>2282</v>
      </c>
      <c r="C3236" s="24" t="s">
        <v>73</v>
      </c>
      <c r="D3236" s="24" t="s">
        <v>2283</v>
      </c>
      <c r="E3236" s="26">
        <v>2.1100000000000001E-2</v>
      </c>
      <c r="F3236" s="25" t="s">
        <v>24</v>
      </c>
      <c r="G3236" s="273" t="s">
        <v>3446</v>
      </c>
      <c r="H3236" s="273"/>
      <c r="I3236" s="274"/>
      <c r="J3236" s="118" t="s">
        <v>3447</v>
      </c>
    </row>
    <row r="3237" spans="1:10" ht="34.5" customHeight="1">
      <c r="A3237" s="39" t="s">
        <v>96</v>
      </c>
      <c r="B3237" s="23" t="s">
        <v>2293</v>
      </c>
      <c r="C3237" s="24" t="s">
        <v>73</v>
      </c>
      <c r="D3237" s="24" t="s">
        <v>2294</v>
      </c>
      <c r="E3237" s="26">
        <v>1</v>
      </c>
      <c r="F3237" s="25" t="s">
        <v>20</v>
      </c>
      <c r="G3237" s="273" t="s">
        <v>2295</v>
      </c>
      <c r="H3237" s="273"/>
      <c r="I3237" s="274"/>
      <c r="J3237" s="118" t="s">
        <v>2295</v>
      </c>
    </row>
    <row r="3238" spans="1:10" ht="34.5" customHeight="1">
      <c r="A3238" s="39" t="s">
        <v>96</v>
      </c>
      <c r="B3238" s="23" t="s">
        <v>2287</v>
      </c>
      <c r="C3238" s="24" t="s">
        <v>73</v>
      </c>
      <c r="D3238" s="24" t="s">
        <v>2288</v>
      </c>
      <c r="E3238" s="26">
        <v>90</v>
      </c>
      <c r="F3238" s="25" t="s">
        <v>20</v>
      </c>
      <c r="G3238" s="273" t="s">
        <v>2289</v>
      </c>
      <c r="H3238" s="273"/>
      <c r="I3238" s="274"/>
      <c r="J3238" s="118" t="s">
        <v>2290</v>
      </c>
    </row>
    <row r="3239" spans="1:10" ht="34.5" customHeight="1">
      <c r="A3239" s="39" t="s">
        <v>96</v>
      </c>
      <c r="B3239" s="23" t="s">
        <v>2280</v>
      </c>
      <c r="C3239" s="24" t="s">
        <v>73</v>
      </c>
      <c r="D3239" s="24" t="s">
        <v>2281</v>
      </c>
      <c r="E3239" s="26">
        <v>1</v>
      </c>
      <c r="F3239" s="25" t="s">
        <v>20</v>
      </c>
      <c r="G3239" s="273" t="s">
        <v>3448</v>
      </c>
      <c r="H3239" s="273"/>
      <c r="I3239" s="274"/>
      <c r="J3239" s="118" t="s">
        <v>3448</v>
      </c>
    </row>
    <row r="3240" spans="1:10" ht="28.5">
      <c r="A3240" s="39" t="s">
        <v>96</v>
      </c>
      <c r="B3240" s="23" t="s">
        <v>1725</v>
      </c>
      <c r="C3240" s="24" t="s">
        <v>73</v>
      </c>
      <c r="D3240" s="24" t="s">
        <v>1726</v>
      </c>
      <c r="E3240" s="26">
        <v>0.08</v>
      </c>
      <c r="F3240" s="25" t="s">
        <v>24</v>
      </c>
      <c r="G3240" s="273" t="s">
        <v>3034</v>
      </c>
      <c r="H3240" s="273"/>
      <c r="I3240" s="274"/>
      <c r="J3240" s="118" t="s">
        <v>3449</v>
      </c>
    </row>
    <row r="3241" spans="1:10" ht="28.5">
      <c r="A3241" s="39" t="s">
        <v>96</v>
      </c>
      <c r="B3241" s="23" t="s">
        <v>2291</v>
      </c>
      <c r="C3241" s="24" t="s">
        <v>73</v>
      </c>
      <c r="D3241" s="24" t="s">
        <v>2292</v>
      </c>
      <c r="E3241" s="26">
        <v>22.3</v>
      </c>
      <c r="F3241" s="25" t="s">
        <v>1048</v>
      </c>
      <c r="G3241" s="273" t="s">
        <v>1651</v>
      </c>
      <c r="H3241" s="273"/>
      <c r="I3241" s="274"/>
      <c r="J3241" s="118" t="s">
        <v>3450</v>
      </c>
    </row>
    <row r="3242" spans="1:10" ht="28.5">
      <c r="A3242" s="39" t="s">
        <v>96</v>
      </c>
      <c r="B3242" s="23" t="s">
        <v>2273</v>
      </c>
      <c r="C3242" s="24" t="s">
        <v>73</v>
      </c>
      <c r="D3242" s="24" t="s">
        <v>2274</v>
      </c>
      <c r="E3242" s="26">
        <v>4.91</v>
      </c>
      <c r="F3242" s="25" t="s">
        <v>1048</v>
      </c>
      <c r="G3242" s="273" t="s">
        <v>2275</v>
      </c>
      <c r="H3242" s="273"/>
      <c r="I3242" s="274"/>
      <c r="J3242" s="118" t="s">
        <v>2276</v>
      </c>
    </row>
    <row r="3243" spans="1:10" ht="15">
      <c r="A3243" s="266"/>
      <c r="B3243" s="267"/>
      <c r="C3243" s="267"/>
      <c r="D3243" s="267"/>
      <c r="E3243" s="267"/>
      <c r="F3243" s="267" t="s">
        <v>1279</v>
      </c>
      <c r="G3243" s="267"/>
      <c r="H3243" s="267"/>
      <c r="I3243" s="267"/>
      <c r="J3243" s="53">
        <v>809.35509999999999</v>
      </c>
    </row>
    <row r="3244" spans="1:10" ht="15">
      <c r="A3244" s="29" t="s">
        <v>1020</v>
      </c>
      <c r="B3244" s="9" t="s">
        <v>31</v>
      </c>
      <c r="C3244" s="8" t="s">
        <v>83</v>
      </c>
      <c r="D3244" s="8" t="s">
        <v>1021</v>
      </c>
      <c r="E3244" s="9" t="s">
        <v>1022</v>
      </c>
      <c r="F3244" s="9" t="s">
        <v>1023</v>
      </c>
      <c r="G3244" s="9" t="s">
        <v>1024</v>
      </c>
      <c r="H3244" s="9"/>
      <c r="I3244" s="9"/>
      <c r="J3244" s="30" t="s">
        <v>1025</v>
      </c>
    </row>
    <row r="3245" spans="1:10">
      <c r="A3245" s="33" t="s">
        <v>23</v>
      </c>
      <c r="B3245" s="17" t="s">
        <v>1580</v>
      </c>
      <c r="C3245" s="18" t="s">
        <v>73</v>
      </c>
      <c r="D3245" s="18" t="s">
        <v>43</v>
      </c>
      <c r="E3245" s="20">
        <v>3</v>
      </c>
      <c r="F3245" s="19" t="s">
        <v>1282</v>
      </c>
      <c r="G3245" s="275" t="s">
        <v>1581</v>
      </c>
      <c r="H3245" s="275"/>
      <c r="I3245" s="276"/>
      <c r="J3245" s="100" t="s">
        <v>2296</v>
      </c>
    </row>
    <row r="3246" spans="1:10" ht="28.5">
      <c r="A3246" s="33" t="s">
        <v>23</v>
      </c>
      <c r="B3246" s="17" t="s">
        <v>1280</v>
      </c>
      <c r="C3246" s="18" t="s">
        <v>73</v>
      </c>
      <c r="D3246" s="18" t="s">
        <v>1281</v>
      </c>
      <c r="E3246" s="20">
        <v>1.1499999999999999</v>
      </c>
      <c r="F3246" s="19" t="s">
        <v>1282</v>
      </c>
      <c r="G3246" s="275" t="s">
        <v>1283</v>
      </c>
      <c r="H3246" s="275"/>
      <c r="I3246" s="276"/>
      <c r="J3246" s="100" t="s">
        <v>2299</v>
      </c>
    </row>
    <row r="3247" spans="1:10">
      <c r="A3247" s="33" t="s">
        <v>23</v>
      </c>
      <c r="B3247" s="17" t="s">
        <v>1287</v>
      </c>
      <c r="C3247" s="18" t="s">
        <v>73</v>
      </c>
      <c r="D3247" s="18" t="s">
        <v>1288</v>
      </c>
      <c r="E3247" s="20">
        <v>1.1499999999999999</v>
      </c>
      <c r="F3247" s="19" t="s">
        <v>1282</v>
      </c>
      <c r="G3247" s="275" t="s">
        <v>1289</v>
      </c>
      <c r="H3247" s="275"/>
      <c r="I3247" s="276"/>
      <c r="J3247" s="100" t="s">
        <v>2297</v>
      </c>
    </row>
    <row r="3248" spans="1:10">
      <c r="A3248" s="33" t="s">
        <v>23</v>
      </c>
      <c r="B3248" s="17" t="s">
        <v>1583</v>
      </c>
      <c r="C3248" s="18" t="s">
        <v>73</v>
      </c>
      <c r="D3248" s="18" t="s">
        <v>38</v>
      </c>
      <c r="E3248" s="20">
        <v>5.2</v>
      </c>
      <c r="F3248" s="19" t="s">
        <v>1282</v>
      </c>
      <c r="G3248" s="275" t="s">
        <v>1584</v>
      </c>
      <c r="H3248" s="275"/>
      <c r="I3248" s="276"/>
      <c r="J3248" s="100" t="s">
        <v>2298</v>
      </c>
    </row>
    <row r="3249" spans="1:10" ht="34.5" customHeight="1">
      <c r="A3249" s="266"/>
      <c r="B3249" s="267"/>
      <c r="C3249" s="267"/>
      <c r="D3249" s="267"/>
      <c r="E3249" s="267"/>
      <c r="F3249" s="267" t="s">
        <v>1059</v>
      </c>
      <c r="G3249" s="267"/>
      <c r="H3249" s="267"/>
      <c r="I3249" s="267"/>
      <c r="J3249" s="53">
        <v>274.71899999999999</v>
      </c>
    </row>
    <row r="3250" spans="1:10" ht="34.5" customHeight="1">
      <c r="A3250" s="35"/>
      <c r="B3250" s="166"/>
      <c r="C3250" s="166"/>
      <c r="D3250" s="166"/>
      <c r="E3250" s="166" t="s">
        <v>90</v>
      </c>
      <c r="F3250" s="167">
        <v>1084.07</v>
      </c>
      <c r="G3250" s="166" t="s">
        <v>91</v>
      </c>
      <c r="H3250" s="167">
        <v>-876.52</v>
      </c>
      <c r="I3250" s="166" t="s">
        <v>92</v>
      </c>
      <c r="J3250" s="36">
        <v>207.54896500000001</v>
      </c>
    </row>
    <row r="3251" spans="1:10" ht="34.5" customHeight="1">
      <c r="A3251" s="35"/>
      <c r="B3251" s="166"/>
      <c r="C3251" s="166"/>
      <c r="D3251" s="166"/>
      <c r="E3251" s="166" t="s">
        <v>93</v>
      </c>
      <c r="F3251" s="167">
        <v>243.59</v>
      </c>
      <c r="G3251" s="166"/>
      <c r="H3251" s="265" t="s">
        <v>94</v>
      </c>
      <c r="I3251" s="265"/>
      <c r="J3251" s="36">
        <v>1327.66</v>
      </c>
    </row>
    <row r="3252" spans="1:10" ht="15.75" thickBot="1">
      <c r="A3252" s="111"/>
      <c r="B3252" s="168"/>
      <c r="C3252" s="168"/>
      <c r="D3252" s="168"/>
      <c r="E3252" s="168"/>
      <c r="F3252" s="168"/>
      <c r="G3252" s="168" t="s">
        <v>1253</v>
      </c>
      <c r="H3252" s="169" t="s">
        <v>1291</v>
      </c>
      <c r="I3252" s="168" t="s">
        <v>1255</v>
      </c>
      <c r="J3252" s="116">
        <v>1327.66</v>
      </c>
    </row>
    <row r="3253" spans="1:10" ht="15" thickTop="1">
      <c r="A3253" s="37"/>
      <c r="B3253" s="22"/>
      <c r="C3253" s="22"/>
      <c r="D3253" s="22"/>
      <c r="E3253" s="22"/>
      <c r="F3253" s="22"/>
      <c r="G3253" s="22"/>
      <c r="H3253" s="22"/>
      <c r="I3253" s="22"/>
      <c r="J3253" s="38"/>
    </row>
    <row r="3254" spans="1:10" ht="15">
      <c r="A3254" s="102" t="s">
        <v>796</v>
      </c>
      <c r="B3254" s="89"/>
      <c r="C3254" s="89"/>
      <c r="D3254" s="89" t="s">
        <v>745</v>
      </c>
      <c r="E3254" s="89"/>
      <c r="F3254" s="280"/>
      <c r="G3254" s="280"/>
      <c r="H3254" s="90"/>
      <c r="I3254" s="89"/>
      <c r="J3254" s="115">
        <v>17598.82</v>
      </c>
    </row>
    <row r="3255" spans="1:10" ht="15">
      <c r="A3255" s="29" t="s">
        <v>2904</v>
      </c>
      <c r="B3255" s="9" t="s">
        <v>31</v>
      </c>
      <c r="C3255" s="8" t="s">
        <v>83</v>
      </c>
      <c r="D3255" s="8" t="s">
        <v>32</v>
      </c>
      <c r="E3255" s="271" t="s">
        <v>33</v>
      </c>
      <c r="F3255" s="271"/>
      <c r="G3255" s="10" t="s">
        <v>84</v>
      </c>
      <c r="H3255" s="9" t="s">
        <v>85</v>
      </c>
      <c r="I3255" s="9" t="s">
        <v>86</v>
      </c>
      <c r="J3255" s="30" t="s">
        <v>87</v>
      </c>
    </row>
    <row r="3256" spans="1:10" ht="28.5">
      <c r="A3256" s="31" t="s">
        <v>23</v>
      </c>
      <c r="B3256" s="12" t="s">
        <v>746</v>
      </c>
      <c r="C3256" s="13" t="s">
        <v>712</v>
      </c>
      <c r="D3256" s="13" t="s">
        <v>747</v>
      </c>
      <c r="E3256" s="272" t="s">
        <v>2300</v>
      </c>
      <c r="F3256" s="272"/>
      <c r="G3256" s="14" t="s">
        <v>20</v>
      </c>
      <c r="H3256" s="15">
        <v>1</v>
      </c>
      <c r="I3256" s="16">
        <v>2257.91</v>
      </c>
      <c r="J3256" s="32">
        <v>2257.91</v>
      </c>
    </row>
    <row r="3257" spans="1:10" ht="15">
      <c r="A3257" s="29" t="s">
        <v>276</v>
      </c>
      <c r="B3257" s="9" t="s">
        <v>31</v>
      </c>
      <c r="C3257" s="8" t="s">
        <v>83</v>
      </c>
      <c r="D3257" s="8" t="s">
        <v>32</v>
      </c>
      <c r="E3257" s="271" t="s">
        <v>33</v>
      </c>
      <c r="F3257" s="278"/>
      <c r="G3257" s="10" t="s">
        <v>84</v>
      </c>
      <c r="H3257" s="9" t="s">
        <v>85</v>
      </c>
      <c r="I3257" s="9" t="s">
        <v>86</v>
      </c>
      <c r="J3257" s="30" t="s">
        <v>87</v>
      </c>
    </row>
    <row r="3258" spans="1:10">
      <c r="A3258" s="33" t="s">
        <v>23</v>
      </c>
      <c r="B3258" s="17" t="s">
        <v>2080</v>
      </c>
      <c r="C3258" s="18" t="s">
        <v>712</v>
      </c>
      <c r="D3258" s="18" t="s">
        <v>2081</v>
      </c>
      <c r="E3258" s="276" t="s">
        <v>2082</v>
      </c>
      <c r="F3258" s="276"/>
      <c r="G3258" s="19" t="s">
        <v>2076</v>
      </c>
      <c r="H3258" s="20">
        <v>1</v>
      </c>
      <c r="I3258" s="21">
        <v>3.81</v>
      </c>
      <c r="J3258" s="100" t="s">
        <v>3451</v>
      </c>
    </row>
    <row r="3259" spans="1:10" ht="17.25" customHeight="1">
      <c r="A3259" s="39" t="s">
        <v>96</v>
      </c>
      <c r="B3259" s="23" t="s">
        <v>2077</v>
      </c>
      <c r="C3259" s="24" t="s">
        <v>712</v>
      </c>
      <c r="D3259" s="24" t="s">
        <v>2078</v>
      </c>
      <c r="E3259" s="274" t="s">
        <v>1403</v>
      </c>
      <c r="F3259" s="274"/>
      <c r="G3259" s="25" t="s">
        <v>2076</v>
      </c>
      <c r="H3259" s="26">
        <v>1</v>
      </c>
      <c r="I3259" s="27">
        <v>20.440000000000001</v>
      </c>
      <c r="J3259" s="118" t="s">
        <v>2079</v>
      </c>
    </row>
    <row r="3260" spans="1:10" ht="17.25" customHeight="1">
      <c r="A3260" s="39" t="s">
        <v>96</v>
      </c>
      <c r="B3260" s="23" t="s">
        <v>2301</v>
      </c>
      <c r="C3260" s="24" t="s">
        <v>712</v>
      </c>
      <c r="D3260" s="24" t="s">
        <v>747</v>
      </c>
      <c r="E3260" s="274" t="s">
        <v>97</v>
      </c>
      <c r="F3260" s="274"/>
      <c r="G3260" s="25" t="s">
        <v>20</v>
      </c>
      <c r="H3260" s="26">
        <v>1</v>
      </c>
      <c r="I3260" s="27">
        <v>2233.66</v>
      </c>
      <c r="J3260" s="118" t="s">
        <v>3452</v>
      </c>
    </row>
    <row r="3261" spans="1:10" ht="17.25" customHeight="1">
      <c r="A3261" s="277" t="s">
        <v>2086</v>
      </c>
      <c r="B3261" s="278"/>
      <c r="C3261" s="278"/>
      <c r="D3261" s="278"/>
      <c r="E3261" s="278"/>
      <c r="F3261" s="278"/>
      <c r="G3261" s="278"/>
      <c r="H3261" s="278"/>
      <c r="I3261" s="278"/>
      <c r="J3261" s="279"/>
    </row>
    <row r="3262" spans="1:10" ht="15">
      <c r="A3262" s="29" t="s">
        <v>276</v>
      </c>
      <c r="B3262" s="9" t="s">
        <v>31</v>
      </c>
      <c r="C3262" s="8" t="s">
        <v>83</v>
      </c>
      <c r="D3262" s="8" t="s">
        <v>32</v>
      </c>
      <c r="E3262" s="271" t="s">
        <v>33</v>
      </c>
      <c r="F3262" s="278"/>
      <c r="G3262" s="10" t="s">
        <v>84</v>
      </c>
      <c r="H3262" s="9" t="s">
        <v>85</v>
      </c>
      <c r="I3262" s="9" t="s">
        <v>86</v>
      </c>
      <c r="J3262" s="30" t="s">
        <v>87</v>
      </c>
    </row>
    <row r="3263" spans="1:10">
      <c r="A3263" s="39" t="s">
        <v>96</v>
      </c>
      <c r="B3263" s="23" t="s">
        <v>2126</v>
      </c>
      <c r="C3263" s="24" t="s">
        <v>712</v>
      </c>
      <c r="D3263" s="24" t="s">
        <v>2127</v>
      </c>
      <c r="E3263" s="274" t="s">
        <v>97</v>
      </c>
      <c r="F3263" s="274"/>
      <c r="G3263" s="25" t="s">
        <v>20</v>
      </c>
      <c r="H3263" s="26">
        <v>6.54E-2</v>
      </c>
      <c r="I3263" s="27">
        <v>4.5</v>
      </c>
      <c r="J3263" s="118" t="s">
        <v>2145</v>
      </c>
    </row>
    <row r="3264" spans="1:10">
      <c r="A3264" s="39" t="s">
        <v>96</v>
      </c>
      <c r="B3264" s="23" t="s">
        <v>2118</v>
      </c>
      <c r="C3264" s="24" t="s">
        <v>712</v>
      </c>
      <c r="D3264" s="24" t="s">
        <v>2119</v>
      </c>
      <c r="E3264" s="274" t="s">
        <v>97</v>
      </c>
      <c r="F3264" s="274"/>
      <c r="G3264" s="25" t="s">
        <v>20</v>
      </c>
      <c r="H3264" s="26">
        <v>2.0000000000000001E-4</v>
      </c>
      <c r="I3264" s="27">
        <v>47.69</v>
      </c>
      <c r="J3264" s="118" t="s">
        <v>2104</v>
      </c>
    </row>
    <row r="3265" spans="1:10">
      <c r="A3265" s="39" t="s">
        <v>96</v>
      </c>
      <c r="B3265" s="23" t="s">
        <v>2129</v>
      </c>
      <c r="C3265" s="24" t="s">
        <v>712</v>
      </c>
      <c r="D3265" s="24" t="s">
        <v>2130</v>
      </c>
      <c r="E3265" s="274" t="s">
        <v>97</v>
      </c>
      <c r="F3265" s="274"/>
      <c r="G3265" s="25" t="s">
        <v>20</v>
      </c>
      <c r="H3265" s="26">
        <v>0.1018</v>
      </c>
      <c r="I3265" s="27">
        <v>14</v>
      </c>
      <c r="J3265" s="118" t="s">
        <v>3453</v>
      </c>
    </row>
    <row r="3266" spans="1:10">
      <c r="A3266" s="39" t="s">
        <v>96</v>
      </c>
      <c r="B3266" s="23" t="s">
        <v>2090</v>
      </c>
      <c r="C3266" s="24" t="s">
        <v>712</v>
      </c>
      <c r="D3266" s="24" t="s">
        <v>2091</v>
      </c>
      <c r="E3266" s="274" t="s">
        <v>97</v>
      </c>
      <c r="F3266" s="274"/>
      <c r="G3266" s="25" t="s">
        <v>20</v>
      </c>
      <c r="H3266" s="26">
        <v>2.0000000000000001E-4</v>
      </c>
      <c r="I3266" s="27">
        <v>26.89</v>
      </c>
      <c r="J3266" s="118" t="s">
        <v>2104</v>
      </c>
    </row>
    <row r="3267" spans="1:10">
      <c r="A3267" s="39" t="s">
        <v>96</v>
      </c>
      <c r="B3267" s="23" t="s">
        <v>2109</v>
      </c>
      <c r="C3267" s="24" t="s">
        <v>712</v>
      </c>
      <c r="D3267" s="24" t="s">
        <v>2110</v>
      </c>
      <c r="E3267" s="274" t="s">
        <v>97</v>
      </c>
      <c r="F3267" s="274"/>
      <c r="G3267" s="25" t="s">
        <v>20</v>
      </c>
      <c r="H3267" s="26">
        <v>1.5E-3</v>
      </c>
      <c r="I3267" s="27">
        <v>193.04</v>
      </c>
      <c r="J3267" s="118" t="s">
        <v>2145</v>
      </c>
    </row>
    <row r="3268" spans="1:10">
      <c r="A3268" s="39" t="s">
        <v>96</v>
      </c>
      <c r="B3268" s="23" t="s">
        <v>2092</v>
      </c>
      <c r="C3268" s="24" t="s">
        <v>712</v>
      </c>
      <c r="D3268" s="24" t="s">
        <v>2093</v>
      </c>
      <c r="E3268" s="274" t="s">
        <v>97</v>
      </c>
      <c r="F3268" s="274"/>
      <c r="G3268" s="25" t="s">
        <v>20</v>
      </c>
      <c r="H3268" s="26">
        <v>1.8E-3</v>
      </c>
      <c r="I3268" s="27">
        <v>18</v>
      </c>
      <c r="J3268" s="118" t="s">
        <v>1854</v>
      </c>
    </row>
    <row r="3269" spans="1:10">
      <c r="A3269" s="39" t="s">
        <v>96</v>
      </c>
      <c r="B3269" s="23" t="s">
        <v>2120</v>
      </c>
      <c r="C3269" s="24" t="s">
        <v>712</v>
      </c>
      <c r="D3269" s="24" t="s">
        <v>2121</v>
      </c>
      <c r="E3269" s="274" t="s">
        <v>97</v>
      </c>
      <c r="F3269" s="274"/>
      <c r="G3269" s="25" t="s">
        <v>20</v>
      </c>
      <c r="H3269" s="26">
        <v>2.0000000000000001E-4</v>
      </c>
      <c r="I3269" s="27">
        <v>140</v>
      </c>
      <c r="J3269" s="118" t="s">
        <v>1854</v>
      </c>
    </row>
    <row r="3270" spans="1:10" ht="42.75">
      <c r="A3270" s="39" t="s">
        <v>96</v>
      </c>
      <c r="B3270" s="23" t="s">
        <v>2105</v>
      </c>
      <c r="C3270" s="24" t="s">
        <v>712</v>
      </c>
      <c r="D3270" s="24" t="s">
        <v>2106</v>
      </c>
      <c r="E3270" s="274" t="s">
        <v>97</v>
      </c>
      <c r="F3270" s="274"/>
      <c r="G3270" s="25" t="s">
        <v>2107</v>
      </c>
      <c r="H3270" s="26">
        <v>2.3E-3</v>
      </c>
      <c r="I3270" s="27">
        <v>10.87</v>
      </c>
      <c r="J3270" s="118" t="s">
        <v>1854</v>
      </c>
    </row>
    <row r="3271" spans="1:10">
      <c r="A3271" s="39" t="s">
        <v>96</v>
      </c>
      <c r="B3271" s="23" t="s">
        <v>2099</v>
      </c>
      <c r="C3271" s="24" t="s">
        <v>712</v>
      </c>
      <c r="D3271" s="24" t="s">
        <v>2100</v>
      </c>
      <c r="E3271" s="274" t="s">
        <v>1021</v>
      </c>
      <c r="F3271" s="274"/>
      <c r="G3271" s="25" t="s">
        <v>20</v>
      </c>
      <c r="H3271" s="26">
        <v>4.4999999999999997E-3</v>
      </c>
      <c r="I3271" s="27">
        <v>12.54</v>
      </c>
      <c r="J3271" s="118" t="s">
        <v>3049</v>
      </c>
    </row>
    <row r="3272" spans="1:10">
      <c r="A3272" s="39" t="s">
        <v>96</v>
      </c>
      <c r="B3272" s="23" t="s">
        <v>2135</v>
      </c>
      <c r="C3272" s="24" t="s">
        <v>712</v>
      </c>
      <c r="D3272" s="24" t="s">
        <v>2136</v>
      </c>
      <c r="E3272" s="274" t="s">
        <v>1021</v>
      </c>
      <c r="F3272" s="274"/>
      <c r="G3272" s="25" t="s">
        <v>20</v>
      </c>
      <c r="H3272" s="26">
        <v>0.1018</v>
      </c>
      <c r="I3272" s="27">
        <v>5</v>
      </c>
      <c r="J3272" s="118" t="s">
        <v>3454</v>
      </c>
    </row>
    <row r="3273" spans="1:10">
      <c r="A3273" s="39" t="s">
        <v>96</v>
      </c>
      <c r="B3273" s="23" t="s">
        <v>2131</v>
      </c>
      <c r="C3273" s="24" t="s">
        <v>712</v>
      </c>
      <c r="D3273" s="24" t="s">
        <v>2132</v>
      </c>
      <c r="E3273" s="274" t="s">
        <v>97</v>
      </c>
      <c r="F3273" s="274"/>
      <c r="G3273" s="25" t="s">
        <v>20</v>
      </c>
      <c r="H3273" s="26">
        <v>4.4999999999999997E-3</v>
      </c>
      <c r="I3273" s="27">
        <v>205</v>
      </c>
      <c r="J3273" s="118" t="s">
        <v>2304</v>
      </c>
    </row>
    <row r="3274" spans="1:10" ht="34.5" customHeight="1">
      <c r="A3274" s="39" t="s">
        <v>96</v>
      </c>
      <c r="B3274" s="23" t="s">
        <v>2087</v>
      </c>
      <c r="C3274" s="24" t="s">
        <v>712</v>
      </c>
      <c r="D3274" s="24" t="s">
        <v>2088</v>
      </c>
      <c r="E3274" s="274" t="s">
        <v>1021</v>
      </c>
      <c r="F3274" s="274"/>
      <c r="G3274" s="25" t="s">
        <v>2089</v>
      </c>
      <c r="H3274" s="26">
        <v>4.0000000000000002E-4</v>
      </c>
      <c r="I3274" s="27">
        <v>300</v>
      </c>
      <c r="J3274" s="118" t="s">
        <v>1373</v>
      </c>
    </row>
    <row r="3275" spans="1:10" ht="34.5" customHeight="1">
      <c r="A3275" s="39" t="s">
        <v>96</v>
      </c>
      <c r="B3275" s="23" t="s">
        <v>2102</v>
      </c>
      <c r="C3275" s="24" t="s">
        <v>712</v>
      </c>
      <c r="D3275" s="24" t="s">
        <v>2103</v>
      </c>
      <c r="E3275" s="274" t="s">
        <v>97</v>
      </c>
      <c r="F3275" s="274"/>
      <c r="G3275" s="25" t="s">
        <v>20</v>
      </c>
      <c r="H3275" s="26">
        <v>1E-4</v>
      </c>
      <c r="I3275" s="27">
        <v>44</v>
      </c>
      <c r="J3275" s="118" t="s">
        <v>2302</v>
      </c>
    </row>
    <row r="3276" spans="1:10" ht="34.5" customHeight="1">
      <c r="A3276" s="39" t="s">
        <v>96</v>
      </c>
      <c r="B3276" s="23" t="s">
        <v>2111</v>
      </c>
      <c r="C3276" s="24" t="s">
        <v>712</v>
      </c>
      <c r="D3276" s="24" t="s">
        <v>2112</v>
      </c>
      <c r="E3276" s="274" t="s">
        <v>97</v>
      </c>
      <c r="F3276" s="274"/>
      <c r="G3276" s="25" t="s">
        <v>2107</v>
      </c>
      <c r="H3276" s="26">
        <v>6.9999999999999999E-4</v>
      </c>
      <c r="I3276" s="27">
        <v>73.930000000000007</v>
      </c>
      <c r="J3276" s="118" t="s">
        <v>1835</v>
      </c>
    </row>
    <row r="3277" spans="1:10">
      <c r="A3277" s="39" t="s">
        <v>96</v>
      </c>
      <c r="B3277" s="23" t="s">
        <v>2095</v>
      </c>
      <c r="C3277" s="24" t="s">
        <v>712</v>
      </c>
      <c r="D3277" s="24" t="s">
        <v>2096</v>
      </c>
      <c r="E3277" s="274" t="s">
        <v>97</v>
      </c>
      <c r="F3277" s="274"/>
      <c r="G3277" s="25" t="s">
        <v>2097</v>
      </c>
      <c r="H3277" s="26">
        <v>8.0000000000000004E-4</v>
      </c>
      <c r="I3277" s="27">
        <v>6</v>
      </c>
      <c r="J3277" s="118" t="s">
        <v>2302</v>
      </c>
    </row>
    <row r="3278" spans="1:10" ht="42.75">
      <c r="A3278" s="39" t="s">
        <v>96</v>
      </c>
      <c r="B3278" s="23" t="s">
        <v>2114</v>
      </c>
      <c r="C3278" s="24" t="s">
        <v>712</v>
      </c>
      <c r="D3278" s="24" t="s">
        <v>2115</v>
      </c>
      <c r="E3278" s="274" t="s">
        <v>97</v>
      </c>
      <c r="F3278" s="274"/>
      <c r="G3278" s="25" t="s">
        <v>20</v>
      </c>
      <c r="H3278" s="26">
        <v>2.0000000000000001E-4</v>
      </c>
      <c r="I3278" s="27">
        <v>20.11</v>
      </c>
      <c r="J3278" s="118" t="s">
        <v>2302</v>
      </c>
    </row>
    <row r="3279" spans="1:10">
      <c r="A3279" s="39" t="s">
        <v>96</v>
      </c>
      <c r="B3279" s="23" t="s">
        <v>2122</v>
      </c>
      <c r="C3279" s="24" t="s">
        <v>712</v>
      </c>
      <c r="D3279" s="24" t="s">
        <v>2123</v>
      </c>
      <c r="E3279" s="274" t="s">
        <v>97</v>
      </c>
      <c r="F3279" s="274"/>
      <c r="G3279" s="25" t="s">
        <v>20</v>
      </c>
      <c r="H3279" s="26">
        <v>4.4999999999999997E-3</v>
      </c>
      <c r="I3279" s="27">
        <v>4.8099999999999996</v>
      </c>
      <c r="J3279" s="118" t="s">
        <v>1838</v>
      </c>
    </row>
    <row r="3280" spans="1:10" ht="42.75">
      <c r="A3280" s="39" t="s">
        <v>96</v>
      </c>
      <c r="B3280" s="23" t="s">
        <v>2116</v>
      </c>
      <c r="C3280" s="24" t="s">
        <v>712</v>
      </c>
      <c r="D3280" s="24" t="s">
        <v>2117</v>
      </c>
      <c r="E3280" s="274" t="s">
        <v>97</v>
      </c>
      <c r="F3280" s="274"/>
      <c r="G3280" s="25" t="s">
        <v>20</v>
      </c>
      <c r="H3280" s="26">
        <v>5.9999999999999995E-4</v>
      </c>
      <c r="I3280" s="27">
        <v>13.5</v>
      </c>
      <c r="J3280" s="118" t="s">
        <v>2104</v>
      </c>
    </row>
    <row r="3281" spans="1:10" ht="42.75">
      <c r="A3281" s="39" t="s">
        <v>96</v>
      </c>
      <c r="B3281" s="23" t="s">
        <v>2077</v>
      </c>
      <c r="C3281" s="24" t="s">
        <v>712</v>
      </c>
      <c r="D3281" s="24" t="s">
        <v>2078</v>
      </c>
      <c r="E3281" s="274" t="s">
        <v>1403</v>
      </c>
      <c r="F3281" s="274"/>
      <c r="G3281" s="25" t="s">
        <v>2076</v>
      </c>
      <c r="H3281" s="26">
        <v>1</v>
      </c>
      <c r="I3281" s="27">
        <v>20.440000000000001</v>
      </c>
      <c r="J3281" s="118" t="s">
        <v>2079</v>
      </c>
    </row>
    <row r="3282" spans="1:10" ht="28.5">
      <c r="A3282" s="39" t="s">
        <v>96</v>
      </c>
      <c r="B3282" s="23" t="s">
        <v>2301</v>
      </c>
      <c r="C3282" s="24" t="s">
        <v>712</v>
      </c>
      <c r="D3282" s="24" t="s">
        <v>747</v>
      </c>
      <c r="E3282" s="274" t="s">
        <v>97</v>
      </c>
      <c r="F3282" s="274"/>
      <c r="G3282" s="25" t="s">
        <v>20</v>
      </c>
      <c r="H3282" s="26">
        <v>1</v>
      </c>
      <c r="I3282" s="27">
        <v>2233.66</v>
      </c>
      <c r="J3282" s="118" t="s">
        <v>3452</v>
      </c>
    </row>
    <row r="3283" spans="1:10" ht="34.5" customHeight="1">
      <c r="A3283" s="35"/>
      <c r="B3283" s="166"/>
      <c r="C3283" s="166"/>
      <c r="D3283" s="166"/>
      <c r="E3283" s="166" t="s">
        <v>90</v>
      </c>
      <c r="F3283" s="167">
        <v>20.440000000000001</v>
      </c>
      <c r="G3283" s="166" t="s">
        <v>91</v>
      </c>
      <c r="H3283" s="167">
        <v>0</v>
      </c>
      <c r="I3283" s="166" t="s">
        <v>92</v>
      </c>
      <c r="J3283" s="36">
        <v>20.440000000000001</v>
      </c>
    </row>
    <row r="3284" spans="1:10" ht="34.5" customHeight="1">
      <c r="A3284" s="35"/>
      <c r="B3284" s="166"/>
      <c r="C3284" s="166"/>
      <c r="D3284" s="166"/>
      <c r="E3284" s="166" t="s">
        <v>93</v>
      </c>
      <c r="F3284" s="167">
        <v>507.35</v>
      </c>
      <c r="G3284" s="166"/>
      <c r="H3284" s="265" t="s">
        <v>94</v>
      </c>
      <c r="I3284" s="265"/>
      <c r="J3284" s="36">
        <v>2765.26</v>
      </c>
    </row>
    <row r="3285" spans="1:10" ht="34.5" customHeight="1" thickBot="1">
      <c r="A3285" s="111"/>
      <c r="B3285" s="168"/>
      <c r="C3285" s="168"/>
      <c r="D3285" s="168"/>
      <c r="E3285" s="168"/>
      <c r="F3285" s="168"/>
      <c r="G3285" s="168" t="s">
        <v>1253</v>
      </c>
      <c r="H3285" s="169" t="s">
        <v>1291</v>
      </c>
      <c r="I3285" s="168" t="s">
        <v>1255</v>
      </c>
      <c r="J3285" s="116">
        <v>2765.26</v>
      </c>
    </row>
    <row r="3286" spans="1:10" ht="15" thickTop="1">
      <c r="A3286" s="37"/>
      <c r="B3286" s="22"/>
      <c r="C3286" s="22"/>
      <c r="D3286" s="22"/>
      <c r="E3286" s="22"/>
      <c r="F3286" s="22"/>
      <c r="G3286" s="22"/>
      <c r="H3286" s="22"/>
      <c r="I3286" s="22"/>
      <c r="J3286" s="38"/>
    </row>
    <row r="3287" spans="1:10" ht="15">
      <c r="A3287" s="29" t="s">
        <v>2905</v>
      </c>
      <c r="B3287" s="9" t="s">
        <v>31</v>
      </c>
      <c r="C3287" s="8" t="s">
        <v>83</v>
      </c>
      <c r="D3287" s="8" t="s">
        <v>32</v>
      </c>
      <c r="E3287" s="271" t="s">
        <v>33</v>
      </c>
      <c r="F3287" s="271"/>
      <c r="G3287" s="10" t="s">
        <v>84</v>
      </c>
      <c r="H3287" s="9" t="s">
        <v>85</v>
      </c>
      <c r="I3287" s="9" t="s">
        <v>86</v>
      </c>
      <c r="J3287" s="30" t="s">
        <v>87</v>
      </c>
    </row>
    <row r="3288" spans="1:10">
      <c r="A3288" s="31" t="s">
        <v>23</v>
      </c>
      <c r="B3288" s="12" t="s">
        <v>748</v>
      </c>
      <c r="C3288" s="13" t="s">
        <v>264</v>
      </c>
      <c r="D3288" s="13" t="s">
        <v>749</v>
      </c>
      <c r="E3288" s="272" t="s">
        <v>2305</v>
      </c>
      <c r="F3288" s="272"/>
      <c r="G3288" s="14" t="s">
        <v>6</v>
      </c>
      <c r="H3288" s="15">
        <v>1</v>
      </c>
      <c r="I3288" s="16">
        <v>1717.46</v>
      </c>
      <c r="J3288" s="32">
        <v>1717.46</v>
      </c>
    </row>
    <row r="3289" spans="1:10">
      <c r="A3289" s="39" t="s">
        <v>96</v>
      </c>
      <c r="B3289" s="23" t="s">
        <v>2308</v>
      </c>
      <c r="C3289" s="24" t="s">
        <v>264</v>
      </c>
      <c r="D3289" s="24" t="s">
        <v>2309</v>
      </c>
      <c r="E3289" s="274" t="s">
        <v>1403</v>
      </c>
      <c r="F3289" s="274"/>
      <c r="G3289" s="25" t="s">
        <v>39</v>
      </c>
      <c r="H3289" s="26">
        <v>28.571000000000002</v>
      </c>
      <c r="I3289" s="27">
        <v>37.678102000000003</v>
      </c>
      <c r="J3289" s="40">
        <v>1076.5010522</v>
      </c>
    </row>
    <row r="3290" spans="1:10">
      <c r="A3290" s="39" t="s">
        <v>96</v>
      </c>
      <c r="B3290" s="23" t="s">
        <v>2306</v>
      </c>
      <c r="C3290" s="24" t="s">
        <v>264</v>
      </c>
      <c r="D3290" s="24" t="s">
        <v>2307</v>
      </c>
      <c r="E3290" s="274" t="s">
        <v>1403</v>
      </c>
      <c r="F3290" s="274"/>
      <c r="G3290" s="25" t="s">
        <v>39</v>
      </c>
      <c r="H3290" s="26">
        <v>35.198</v>
      </c>
      <c r="I3290" s="27">
        <v>18.210360000000001</v>
      </c>
      <c r="J3290" s="40">
        <v>640.96825130000002</v>
      </c>
    </row>
    <row r="3291" spans="1:10">
      <c r="A3291" s="35"/>
      <c r="B3291" s="166"/>
      <c r="C3291" s="166"/>
      <c r="D3291" s="166"/>
      <c r="E3291" s="166" t="s">
        <v>90</v>
      </c>
      <c r="F3291" s="167">
        <v>1717.46</v>
      </c>
      <c r="G3291" s="166" t="s">
        <v>91</v>
      </c>
      <c r="H3291" s="167">
        <v>0</v>
      </c>
      <c r="I3291" s="166" t="s">
        <v>92</v>
      </c>
      <c r="J3291" s="36">
        <v>1717.46</v>
      </c>
    </row>
    <row r="3292" spans="1:10" ht="34.5" customHeight="1">
      <c r="A3292" s="35"/>
      <c r="B3292" s="166"/>
      <c r="C3292" s="166"/>
      <c r="D3292" s="166"/>
      <c r="E3292" s="166" t="s">
        <v>93</v>
      </c>
      <c r="F3292" s="167">
        <v>385.91</v>
      </c>
      <c r="G3292" s="166"/>
      <c r="H3292" s="265" t="s">
        <v>94</v>
      </c>
      <c r="I3292" s="265"/>
      <c r="J3292" s="36">
        <v>2103.37</v>
      </c>
    </row>
    <row r="3293" spans="1:10" ht="34.5" customHeight="1" thickBot="1">
      <c r="A3293" s="111"/>
      <c r="B3293" s="168"/>
      <c r="C3293" s="168"/>
      <c r="D3293" s="168"/>
      <c r="E3293" s="168"/>
      <c r="F3293" s="168"/>
      <c r="G3293" s="168" t="s">
        <v>1253</v>
      </c>
      <c r="H3293" s="169" t="s">
        <v>1604</v>
      </c>
      <c r="I3293" s="168" t="s">
        <v>1255</v>
      </c>
      <c r="J3293" s="116">
        <v>8413.48</v>
      </c>
    </row>
    <row r="3294" spans="1:10" ht="34.5" customHeight="1" thickTop="1">
      <c r="A3294" s="37"/>
      <c r="B3294" s="22"/>
      <c r="C3294" s="22"/>
      <c r="D3294" s="22"/>
      <c r="E3294" s="22"/>
      <c r="F3294" s="22"/>
      <c r="G3294" s="22"/>
      <c r="H3294" s="22"/>
      <c r="I3294" s="22"/>
      <c r="J3294" s="38"/>
    </row>
    <row r="3295" spans="1:10" ht="15">
      <c r="A3295" s="29" t="s">
        <v>2906</v>
      </c>
      <c r="B3295" s="9" t="s">
        <v>31</v>
      </c>
      <c r="C3295" s="8" t="s">
        <v>83</v>
      </c>
      <c r="D3295" s="8" t="s">
        <v>32</v>
      </c>
      <c r="E3295" s="271" t="s">
        <v>33</v>
      </c>
      <c r="F3295" s="271"/>
      <c r="G3295" s="10" t="s">
        <v>84</v>
      </c>
      <c r="H3295" s="9" t="s">
        <v>85</v>
      </c>
      <c r="I3295" s="9" t="s">
        <v>86</v>
      </c>
      <c r="J3295" s="30" t="s">
        <v>87</v>
      </c>
    </row>
    <row r="3296" spans="1:10">
      <c r="A3296" s="31" t="s">
        <v>23</v>
      </c>
      <c r="B3296" s="12" t="s">
        <v>750</v>
      </c>
      <c r="C3296" s="13" t="s">
        <v>73</v>
      </c>
      <c r="D3296" s="13" t="s">
        <v>751</v>
      </c>
      <c r="E3296" s="272" t="s">
        <v>34</v>
      </c>
      <c r="F3296" s="272"/>
      <c r="G3296" s="14" t="s">
        <v>20</v>
      </c>
      <c r="H3296" s="15">
        <v>1</v>
      </c>
      <c r="I3296" s="16">
        <v>1151.3599999999999</v>
      </c>
      <c r="J3296" s="32">
        <v>1151.3599999999999</v>
      </c>
    </row>
    <row r="3297" spans="1:10" ht="15">
      <c r="A3297" s="266"/>
      <c r="B3297" s="267"/>
      <c r="C3297" s="267"/>
      <c r="D3297" s="267"/>
      <c r="E3297" s="267"/>
      <c r="F3297" s="267" t="s">
        <v>1017</v>
      </c>
      <c r="G3297" s="267"/>
      <c r="H3297" s="267"/>
      <c r="I3297" s="267"/>
      <c r="J3297" s="53">
        <v>0</v>
      </c>
    </row>
    <row r="3298" spans="1:10" ht="15">
      <c r="A3298" s="266"/>
      <c r="B3298" s="267"/>
      <c r="C3298" s="267"/>
      <c r="D3298" s="267"/>
      <c r="E3298" s="267"/>
      <c r="F3298" s="267" t="s">
        <v>1018</v>
      </c>
      <c r="G3298" s="267"/>
      <c r="H3298" s="267"/>
      <c r="I3298" s="267"/>
      <c r="J3298" s="53">
        <v>1</v>
      </c>
    </row>
    <row r="3299" spans="1:10" ht="15">
      <c r="A3299" s="266"/>
      <c r="B3299" s="267"/>
      <c r="C3299" s="267"/>
      <c r="D3299" s="267"/>
      <c r="E3299" s="267"/>
      <c r="F3299" s="267" t="s">
        <v>1019</v>
      </c>
      <c r="G3299" s="267"/>
      <c r="H3299" s="267"/>
      <c r="I3299" s="267"/>
      <c r="J3299" s="53">
        <v>0</v>
      </c>
    </row>
    <row r="3300" spans="1:10" ht="15">
      <c r="A3300" s="29" t="s">
        <v>1274</v>
      </c>
      <c r="B3300" s="9" t="s">
        <v>31</v>
      </c>
      <c r="C3300" s="8" t="s">
        <v>83</v>
      </c>
      <c r="D3300" s="8" t="s">
        <v>1275</v>
      </c>
      <c r="E3300" s="9" t="s">
        <v>1022</v>
      </c>
      <c r="F3300" s="9" t="s">
        <v>1023</v>
      </c>
      <c r="G3300" s="9" t="s">
        <v>1024</v>
      </c>
      <c r="H3300" s="9"/>
      <c r="I3300" s="9"/>
      <c r="J3300" s="30" t="s">
        <v>1025</v>
      </c>
    </row>
    <row r="3301" spans="1:10" ht="34.5" customHeight="1">
      <c r="A3301" s="39" t="s">
        <v>96</v>
      </c>
      <c r="B3301" s="23" t="s">
        <v>2310</v>
      </c>
      <c r="C3301" s="24" t="s">
        <v>73</v>
      </c>
      <c r="D3301" s="24" t="s">
        <v>2311</v>
      </c>
      <c r="E3301" s="26">
        <v>1</v>
      </c>
      <c r="F3301" s="25" t="s">
        <v>20</v>
      </c>
      <c r="G3301" s="273" t="s">
        <v>3455</v>
      </c>
      <c r="H3301" s="273"/>
      <c r="I3301" s="274"/>
      <c r="J3301" s="118" t="s">
        <v>3455</v>
      </c>
    </row>
    <row r="3302" spans="1:10" ht="34.5" customHeight="1">
      <c r="A3302" s="266"/>
      <c r="B3302" s="267"/>
      <c r="C3302" s="267"/>
      <c r="D3302" s="267"/>
      <c r="E3302" s="267"/>
      <c r="F3302" s="267" t="s">
        <v>1279</v>
      </c>
      <c r="G3302" s="267"/>
      <c r="H3302" s="267"/>
      <c r="I3302" s="267"/>
      <c r="J3302" s="53">
        <v>1037.04</v>
      </c>
    </row>
    <row r="3303" spans="1:10" ht="34.5" customHeight="1">
      <c r="A3303" s="29" t="s">
        <v>1020</v>
      </c>
      <c r="B3303" s="9" t="s">
        <v>31</v>
      </c>
      <c r="C3303" s="8" t="s">
        <v>83</v>
      </c>
      <c r="D3303" s="8" t="s">
        <v>1021</v>
      </c>
      <c r="E3303" s="9" t="s">
        <v>1022</v>
      </c>
      <c r="F3303" s="9" t="s">
        <v>1023</v>
      </c>
      <c r="G3303" s="9" t="s">
        <v>1024</v>
      </c>
      <c r="H3303" s="9"/>
      <c r="I3303" s="9"/>
      <c r="J3303" s="30" t="s">
        <v>1025</v>
      </c>
    </row>
    <row r="3304" spans="1:10">
      <c r="A3304" s="33" t="s">
        <v>23</v>
      </c>
      <c r="B3304" s="17" t="s">
        <v>1326</v>
      </c>
      <c r="C3304" s="18" t="s">
        <v>73</v>
      </c>
      <c r="D3304" s="18" t="s">
        <v>1327</v>
      </c>
      <c r="E3304" s="20">
        <v>2</v>
      </c>
      <c r="F3304" s="19" t="s">
        <v>1282</v>
      </c>
      <c r="G3304" s="275" t="s">
        <v>1328</v>
      </c>
      <c r="H3304" s="275"/>
      <c r="I3304" s="276"/>
      <c r="J3304" s="100" t="s">
        <v>2313</v>
      </c>
    </row>
    <row r="3305" spans="1:10">
      <c r="A3305" s="33" t="s">
        <v>23</v>
      </c>
      <c r="B3305" s="17" t="s">
        <v>1308</v>
      </c>
      <c r="C3305" s="18" t="s">
        <v>73</v>
      </c>
      <c r="D3305" s="18" t="s">
        <v>1309</v>
      </c>
      <c r="E3305" s="20">
        <v>2</v>
      </c>
      <c r="F3305" s="19" t="s">
        <v>1282</v>
      </c>
      <c r="G3305" s="275" t="s">
        <v>1310</v>
      </c>
      <c r="H3305" s="275"/>
      <c r="I3305" s="276"/>
      <c r="J3305" s="100" t="s">
        <v>2312</v>
      </c>
    </row>
    <row r="3306" spans="1:10" ht="15">
      <c r="A3306" s="266"/>
      <c r="B3306" s="267"/>
      <c r="C3306" s="267"/>
      <c r="D3306" s="267"/>
      <c r="E3306" s="267"/>
      <c r="F3306" s="267" t="s">
        <v>1059</v>
      </c>
      <c r="G3306" s="267"/>
      <c r="H3306" s="267"/>
      <c r="I3306" s="267"/>
      <c r="J3306" s="53">
        <v>114.32</v>
      </c>
    </row>
    <row r="3307" spans="1:10">
      <c r="A3307" s="35"/>
      <c r="B3307" s="166"/>
      <c r="C3307" s="166"/>
      <c r="D3307" s="166"/>
      <c r="E3307" s="166" t="s">
        <v>90</v>
      </c>
      <c r="F3307" s="167">
        <v>87.88</v>
      </c>
      <c r="G3307" s="166" t="s">
        <v>91</v>
      </c>
      <c r="H3307" s="167">
        <v>0</v>
      </c>
      <c r="I3307" s="166" t="s">
        <v>92</v>
      </c>
      <c r="J3307" s="36">
        <v>87.883200000000002</v>
      </c>
    </row>
    <row r="3308" spans="1:10">
      <c r="A3308" s="35"/>
      <c r="B3308" s="166"/>
      <c r="C3308" s="166"/>
      <c r="D3308" s="166"/>
      <c r="E3308" s="166" t="s">
        <v>93</v>
      </c>
      <c r="F3308" s="167">
        <v>258.70999999999998</v>
      </c>
      <c r="G3308" s="166"/>
      <c r="H3308" s="265" t="s">
        <v>94</v>
      </c>
      <c r="I3308" s="265"/>
      <c r="J3308" s="36">
        <v>1410.07</v>
      </c>
    </row>
    <row r="3309" spans="1:10" ht="15.75" thickBot="1">
      <c r="A3309" s="111"/>
      <c r="B3309" s="168"/>
      <c r="C3309" s="168"/>
      <c r="D3309" s="168"/>
      <c r="E3309" s="168"/>
      <c r="F3309" s="168"/>
      <c r="G3309" s="168" t="s">
        <v>1253</v>
      </c>
      <c r="H3309" s="169" t="s">
        <v>1604</v>
      </c>
      <c r="I3309" s="168" t="s">
        <v>1255</v>
      </c>
      <c r="J3309" s="116">
        <v>5640.28</v>
      </c>
    </row>
    <row r="3310" spans="1:10" ht="34.5" customHeight="1" thickTop="1">
      <c r="A3310" s="37"/>
      <c r="B3310" s="22"/>
      <c r="C3310" s="22"/>
      <c r="D3310" s="22"/>
      <c r="E3310" s="22"/>
      <c r="F3310" s="22"/>
      <c r="G3310" s="22"/>
      <c r="H3310" s="22"/>
      <c r="I3310" s="22"/>
      <c r="J3310" s="38"/>
    </row>
    <row r="3311" spans="1:10" ht="34.5" customHeight="1">
      <c r="A3311" s="29" t="s">
        <v>2907</v>
      </c>
      <c r="B3311" s="9" t="s">
        <v>31</v>
      </c>
      <c r="C3311" s="8" t="s">
        <v>83</v>
      </c>
      <c r="D3311" s="8" t="s">
        <v>32</v>
      </c>
      <c r="E3311" s="271" t="s">
        <v>33</v>
      </c>
      <c r="F3311" s="271"/>
      <c r="G3311" s="10" t="s">
        <v>84</v>
      </c>
      <c r="H3311" s="9" t="s">
        <v>85</v>
      </c>
      <c r="I3311" s="9" t="s">
        <v>86</v>
      </c>
      <c r="J3311" s="30" t="s">
        <v>87</v>
      </c>
    </row>
    <row r="3312" spans="1:10" ht="51.75" customHeight="1">
      <c r="A3312" s="31" t="s">
        <v>23</v>
      </c>
      <c r="B3312" s="12" t="s">
        <v>342</v>
      </c>
      <c r="C3312" s="13" t="s">
        <v>73</v>
      </c>
      <c r="D3312" s="13" t="s">
        <v>343</v>
      </c>
      <c r="E3312" s="272" t="s">
        <v>34</v>
      </c>
      <c r="F3312" s="272"/>
      <c r="G3312" s="14" t="s">
        <v>20</v>
      </c>
      <c r="H3312" s="15">
        <v>1</v>
      </c>
      <c r="I3312" s="16">
        <v>71.28</v>
      </c>
      <c r="J3312" s="32">
        <v>71.28</v>
      </c>
    </row>
    <row r="3313" spans="1:10" ht="34.5" customHeight="1">
      <c r="A3313" s="266"/>
      <c r="B3313" s="267"/>
      <c r="C3313" s="267"/>
      <c r="D3313" s="267"/>
      <c r="E3313" s="267"/>
      <c r="F3313" s="267" t="s">
        <v>1017</v>
      </c>
      <c r="G3313" s="267"/>
      <c r="H3313" s="267"/>
      <c r="I3313" s="267"/>
      <c r="J3313" s="53">
        <v>0</v>
      </c>
    </row>
    <row r="3314" spans="1:10" ht="15">
      <c r="A3314" s="266"/>
      <c r="B3314" s="267"/>
      <c r="C3314" s="267"/>
      <c r="D3314" s="267"/>
      <c r="E3314" s="267"/>
      <c r="F3314" s="267" t="s">
        <v>1018</v>
      </c>
      <c r="G3314" s="267"/>
      <c r="H3314" s="267"/>
      <c r="I3314" s="267"/>
      <c r="J3314" s="53">
        <v>1</v>
      </c>
    </row>
    <row r="3315" spans="1:10" ht="15">
      <c r="A3315" s="266"/>
      <c r="B3315" s="267"/>
      <c r="C3315" s="267"/>
      <c r="D3315" s="267"/>
      <c r="E3315" s="267"/>
      <c r="F3315" s="267" t="s">
        <v>1019</v>
      </c>
      <c r="G3315" s="267"/>
      <c r="H3315" s="267"/>
      <c r="I3315" s="267"/>
      <c r="J3315" s="53">
        <v>0</v>
      </c>
    </row>
    <row r="3316" spans="1:10" ht="15">
      <c r="A3316" s="29" t="s">
        <v>1274</v>
      </c>
      <c r="B3316" s="9" t="s">
        <v>31</v>
      </c>
      <c r="C3316" s="8" t="s">
        <v>83</v>
      </c>
      <c r="D3316" s="8" t="s">
        <v>1275</v>
      </c>
      <c r="E3316" s="9" t="s">
        <v>1022</v>
      </c>
      <c r="F3316" s="9" t="s">
        <v>1023</v>
      </c>
      <c r="G3316" s="9" t="s">
        <v>1024</v>
      </c>
      <c r="H3316" s="9"/>
      <c r="I3316" s="9"/>
      <c r="J3316" s="30" t="s">
        <v>1025</v>
      </c>
    </row>
    <row r="3317" spans="1:10" ht="28.5">
      <c r="A3317" s="39" t="s">
        <v>96</v>
      </c>
      <c r="B3317" s="23" t="s">
        <v>2314</v>
      </c>
      <c r="C3317" s="24" t="s">
        <v>73</v>
      </c>
      <c r="D3317" s="24" t="s">
        <v>2315</v>
      </c>
      <c r="E3317" s="26">
        <v>1</v>
      </c>
      <c r="F3317" s="25" t="s">
        <v>20</v>
      </c>
      <c r="G3317" s="273" t="s">
        <v>2316</v>
      </c>
      <c r="H3317" s="273"/>
      <c r="I3317" s="274"/>
      <c r="J3317" s="118" t="s">
        <v>2316</v>
      </c>
    </row>
    <row r="3318" spans="1:10" ht="15">
      <c r="A3318" s="266"/>
      <c r="B3318" s="267"/>
      <c r="C3318" s="267"/>
      <c r="D3318" s="267"/>
      <c r="E3318" s="267"/>
      <c r="F3318" s="267" t="s">
        <v>1279</v>
      </c>
      <c r="G3318" s="267"/>
      <c r="H3318" s="267"/>
      <c r="I3318" s="267"/>
      <c r="J3318" s="53">
        <v>36.415399999999998</v>
      </c>
    </row>
    <row r="3319" spans="1:10" ht="15">
      <c r="A3319" s="29" t="s">
        <v>1020</v>
      </c>
      <c r="B3319" s="9" t="s">
        <v>31</v>
      </c>
      <c r="C3319" s="8" t="s">
        <v>83</v>
      </c>
      <c r="D3319" s="8" t="s">
        <v>1021</v>
      </c>
      <c r="E3319" s="9" t="s">
        <v>1022</v>
      </c>
      <c r="F3319" s="9" t="s">
        <v>1023</v>
      </c>
      <c r="G3319" s="9" t="s">
        <v>1024</v>
      </c>
      <c r="H3319" s="9"/>
      <c r="I3319" s="9"/>
      <c r="J3319" s="30" t="s">
        <v>1025</v>
      </c>
    </row>
    <row r="3320" spans="1:10">
      <c r="A3320" s="33" t="s">
        <v>23</v>
      </c>
      <c r="B3320" s="17" t="s">
        <v>1326</v>
      </c>
      <c r="C3320" s="18" t="s">
        <v>73</v>
      </c>
      <c r="D3320" s="18" t="s">
        <v>1327</v>
      </c>
      <c r="E3320" s="20">
        <v>0.61</v>
      </c>
      <c r="F3320" s="19" t="s">
        <v>1282</v>
      </c>
      <c r="G3320" s="275" t="s">
        <v>1328</v>
      </c>
      <c r="H3320" s="275"/>
      <c r="I3320" s="276"/>
      <c r="J3320" s="100" t="s">
        <v>1228</v>
      </c>
    </row>
    <row r="3321" spans="1:10">
      <c r="A3321" s="33" t="s">
        <v>23</v>
      </c>
      <c r="B3321" s="17" t="s">
        <v>1308</v>
      </c>
      <c r="C3321" s="18" t="s">
        <v>73</v>
      </c>
      <c r="D3321" s="18" t="s">
        <v>1309</v>
      </c>
      <c r="E3321" s="20">
        <v>0.61</v>
      </c>
      <c r="F3321" s="19" t="s">
        <v>1282</v>
      </c>
      <c r="G3321" s="275" t="s">
        <v>1310</v>
      </c>
      <c r="H3321" s="275"/>
      <c r="I3321" s="276"/>
      <c r="J3321" s="100" t="s">
        <v>2317</v>
      </c>
    </row>
    <row r="3322" spans="1:10" ht="15">
      <c r="A3322" s="266"/>
      <c r="B3322" s="267"/>
      <c r="C3322" s="267"/>
      <c r="D3322" s="267"/>
      <c r="E3322" s="267"/>
      <c r="F3322" s="267" t="s">
        <v>1059</v>
      </c>
      <c r="G3322" s="267"/>
      <c r="H3322" s="267"/>
      <c r="I3322" s="267"/>
      <c r="J3322" s="53">
        <v>34.867600000000003</v>
      </c>
    </row>
    <row r="3323" spans="1:10" ht="17.25" customHeight="1">
      <c r="A3323" s="35"/>
      <c r="B3323" s="166"/>
      <c r="C3323" s="166"/>
      <c r="D3323" s="166"/>
      <c r="E3323" s="166" t="s">
        <v>90</v>
      </c>
      <c r="F3323" s="167">
        <v>26.8</v>
      </c>
      <c r="G3323" s="166" t="s">
        <v>91</v>
      </c>
      <c r="H3323" s="167">
        <v>0</v>
      </c>
      <c r="I3323" s="166" t="s">
        <v>92</v>
      </c>
      <c r="J3323" s="36">
        <v>26.804376000000001</v>
      </c>
    </row>
    <row r="3324" spans="1:10" ht="17.25" customHeight="1">
      <c r="A3324" s="35"/>
      <c r="B3324" s="166"/>
      <c r="C3324" s="166"/>
      <c r="D3324" s="166"/>
      <c r="E3324" s="166" t="s">
        <v>93</v>
      </c>
      <c r="F3324" s="167">
        <v>16.02</v>
      </c>
      <c r="G3324" s="166"/>
      <c r="H3324" s="265" t="s">
        <v>94</v>
      </c>
      <c r="I3324" s="265"/>
      <c r="J3324" s="36">
        <v>87.3</v>
      </c>
    </row>
    <row r="3325" spans="1:10" ht="17.25" customHeight="1" thickBot="1">
      <c r="A3325" s="111"/>
      <c r="B3325" s="168"/>
      <c r="C3325" s="168"/>
      <c r="D3325" s="168"/>
      <c r="E3325" s="168"/>
      <c r="F3325" s="168"/>
      <c r="G3325" s="168" t="s">
        <v>1253</v>
      </c>
      <c r="H3325" s="169" t="s">
        <v>1291</v>
      </c>
      <c r="I3325" s="168" t="s">
        <v>1255</v>
      </c>
      <c r="J3325" s="116">
        <v>87.3</v>
      </c>
    </row>
    <row r="3326" spans="1:10" ht="15" thickTop="1">
      <c r="A3326" s="37"/>
      <c r="B3326" s="22"/>
      <c r="C3326" s="22"/>
      <c r="D3326" s="22"/>
      <c r="E3326" s="22"/>
      <c r="F3326" s="22"/>
      <c r="G3326" s="22"/>
      <c r="H3326" s="22"/>
      <c r="I3326" s="22"/>
      <c r="J3326" s="38"/>
    </row>
    <row r="3327" spans="1:10" ht="15">
      <c r="A3327" s="29" t="s">
        <v>2908</v>
      </c>
      <c r="B3327" s="9" t="s">
        <v>31</v>
      </c>
      <c r="C3327" s="8" t="s">
        <v>83</v>
      </c>
      <c r="D3327" s="8" t="s">
        <v>32</v>
      </c>
      <c r="E3327" s="271" t="s">
        <v>33</v>
      </c>
      <c r="F3327" s="271"/>
      <c r="G3327" s="10" t="s">
        <v>84</v>
      </c>
      <c r="H3327" s="9" t="s">
        <v>85</v>
      </c>
      <c r="I3327" s="9" t="s">
        <v>86</v>
      </c>
      <c r="J3327" s="30" t="s">
        <v>87</v>
      </c>
    </row>
    <row r="3328" spans="1:10">
      <c r="A3328" s="31" t="s">
        <v>23</v>
      </c>
      <c r="B3328" s="12" t="s">
        <v>752</v>
      </c>
      <c r="C3328" s="13" t="s">
        <v>753</v>
      </c>
      <c r="D3328" s="13" t="s">
        <v>754</v>
      </c>
      <c r="E3328" s="272" t="s">
        <v>2318</v>
      </c>
      <c r="F3328" s="272"/>
      <c r="G3328" s="14" t="s">
        <v>6</v>
      </c>
      <c r="H3328" s="15">
        <v>1</v>
      </c>
      <c r="I3328" s="16">
        <v>113.09</v>
      </c>
      <c r="J3328" s="32">
        <v>113.09</v>
      </c>
    </row>
    <row r="3329" spans="1:10">
      <c r="A3329" s="39" t="s">
        <v>96</v>
      </c>
      <c r="B3329" s="23" t="s">
        <v>2319</v>
      </c>
      <c r="C3329" s="24" t="s">
        <v>753</v>
      </c>
      <c r="D3329" s="24" t="s">
        <v>2175</v>
      </c>
      <c r="E3329" s="274" t="s">
        <v>1403</v>
      </c>
      <c r="F3329" s="274"/>
      <c r="G3329" s="25" t="s">
        <v>39</v>
      </c>
      <c r="H3329" s="26">
        <v>1</v>
      </c>
      <c r="I3329" s="27">
        <v>27.36</v>
      </c>
      <c r="J3329" s="40">
        <v>27.36</v>
      </c>
    </row>
    <row r="3330" spans="1:10">
      <c r="A3330" s="39" t="s">
        <v>96</v>
      </c>
      <c r="B3330" s="23" t="s">
        <v>2322</v>
      </c>
      <c r="C3330" s="24" t="s">
        <v>753</v>
      </c>
      <c r="D3330" s="24" t="s">
        <v>2323</v>
      </c>
      <c r="E3330" s="274" t="s">
        <v>1403</v>
      </c>
      <c r="F3330" s="274"/>
      <c r="G3330" s="25" t="s">
        <v>39</v>
      </c>
      <c r="H3330" s="26">
        <v>1</v>
      </c>
      <c r="I3330" s="27">
        <v>19.18</v>
      </c>
      <c r="J3330" s="40">
        <v>19.18</v>
      </c>
    </row>
    <row r="3331" spans="1:10">
      <c r="A3331" s="39" t="s">
        <v>96</v>
      </c>
      <c r="B3331" s="23" t="s">
        <v>2320</v>
      </c>
      <c r="C3331" s="24" t="s">
        <v>753</v>
      </c>
      <c r="D3331" s="24" t="s">
        <v>2321</v>
      </c>
      <c r="E3331" s="274" t="s">
        <v>97</v>
      </c>
      <c r="F3331" s="274"/>
      <c r="G3331" s="25" t="s">
        <v>6</v>
      </c>
      <c r="H3331" s="26">
        <v>1</v>
      </c>
      <c r="I3331" s="27">
        <v>66.55</v>
      </c>
      <c r="J3331" s="40">
        <v>66.55</v>
      </c>
    </row>
    <row r="3332" spans="1:10">
      <c r="A3332" s="35"/>
      <c r="B3332" s="166"/>
      <c r="C3332" s="166"/>
      <c r="D3332" s="166"/>
      <c r="E3332" s="166" t="s">
        <v>90</v>
      </c>
      <c r="F3332" s="167">
        <v>46.54</v>
      </c>
      <c r="G3332" s="166" t="s">
        <v>91</v>
      </c>
      <c r="H3332" s="167">
        <v>0</v>
      </c>
      <c r="I3332" s="166" t="s">
        <v>92</v>
      </c>
      <c r="J3332" s="36">
        <v>46.54</v>
      </c>
    </row>
    <row r="3333" spans="1:10">
      <c r="A3333" s="35"/>
      <c r="B3333" s="166"/>
      <c r="C3333" s="166"/>
      <c r="D3333" s="166"/>
      <c r="E3333" s="166" t="s">
        <v>93</v>
      </c>
      <c r="F3333" s="167">
        <v>25.41</v>
      </c>
      <c r="G3333" s="166"/>
      <c r="H3333" s="265" t="s">
        <v>94</v>
      </c>
      <c r="I3333" s="265"/>
      <c r="J3333" s="36">
        <v>138.5</v>
      </c>
    </row>
    <row r="3334" spans="1:10" ht="15.75" thickBot="1">
      <c r="A3334" s="111"/>
      <c r="B3334" s="168"/>
      <c r="C3334" s="168"/>
      <c r="D3334" s="168"/>
      <c r="E3334" s="168"/>
      <c r="F3334" s="168"/>
      <c r="G3334" s="168" t="s">
        <v>1253</v>
      </c>
      <c r="H3334" s="169" t="s">
        <v>2137</v>
      </c>
      <c r="I3334" s="168" t="s">
        <v>1255</v>
      </c>
      <c r="J3334" s="116">
        <v>692.5</v>
      </c>
    </row>
    <row r="3335" spans="1:10" ht="15" thickTop="1">
      <c r="A3335" s="37"/>
      <c r="B3335" s="22"/>
      <c r="C3335" s="22"/>
      <c r="D3335" s="22"/>
      <c r="E3335" s="22"/>
      <c r="F3335" s="22"/>
      <c r="G3335" s="22"/>
      <c r="H3335" s="22"/>
      <c r="I3335" s="22"/>
      <c r="J3335" s="38"/>
    </row>
    <row r="3336" spans="1:10" ht="15">
      <c r="A3336" s="102" t="s">
        <v>799</v>
      </c>
      <c r="B3336" s="89"/>
      <c r="C3336" s="89"/>
      <c r="D3336" s="89" t="s">
        <v>756</v>
      </c>
      <c r="E3336" s="89"/>
      <c r="F3336" s="280"/>
      <c r="G3336" s="280"/>
      <c r="H3336" s="90"/>
      <c r="I3336" s="89"/>
      <c r="J3336" s="115">
        <v>4713.6899999999996</v>
      </c>
    </row>
    <row r="3337" spans="1:10" ht="17.25" customHeight="1">
      <c r="A3337" s="29" t="s">
        <v>2909</v>
      </c>
      <c r="B3337" s="9" t="s">
        <v>31</v>
      </c>
      <c r="C3337" s="8" t="s">
        <v>83</v>
      </c>
      <c r="D3337" s="8" t="s">
        <v>32</v>
      </c>
      <c r="E3337" s="271" t="s">
        <v>33</v>
      </c>
      <c r="F3337" s="271"/>
      <c r="G3337" s="10" t="s">
        <v>84</v>
      </c>
      <c r="H3337" s="9" t="s">
        <v>85</v>
      </c>
      <c r="I3337" s="9" t="s">
        <v>86</v>
      </c>
      <c r="J3337" s="30" t="s">
        <v>87</v>
      </c>
    </row>
    <row r="3338" spans="1:10" ht="17.25" customHeight="1">
      <c r="A3338" s="31" t="s">
        <v>23</v>
      </c>
      <c r="B3338" s="12" t="s">
        <v>757</v>
      </c>
      <c r="C3338" s="13" t="s">
        <v>73</v>
      </c>
      <c r="D3338" s="13" t="s">
        <v>758</v>
      </c>
      <c r="E3338" s="272" t="s">
        <v>34</v>
      </c>
      <c r="F3338" s="272"/>
      <c r="G3338" s="14" t="s">
        <v>329</v>
      </c>
      <c r="H3338" s="15">
        <v>1</v>
      </c>
      <c r="I3338" s="16">
        <v>30.08</v>
      </c>
      <c r="J3338" s="32">
        <v>30.08</v>
      </c>
    </row>
    <row r="3339" spans="1:10" ht="17.25" customHeight="1">
      <c r="A3339" s="266"/>
      <c r="B3339" s="267"/>
      <c r="C3339" s="267"/>
      <c r="D3339" s="267"/>
      <c r="E3339" s="267"/>
      <c r="F3339" s="267" t="s">
        <v>1017</v>
      </c>
      <c r="G3339" s="267"/>
      <c r="H3339" s="267"/>
      <c r="I3339" s="267"/>
      <c r="J3339" s="53">
        <v>0</v>
      </c>
    </row>
    <row r="3340" spans="1:10" ht="15">
      <c r="A3340" s="266"/>
      <c r="B3340" s="267"/>
      <c r="C3340" s="267"/>
      <c r="D3340" s="267"/>
      <c r="E3340" s="267"/>
      <c r="F3340" s="267" t="s">
        <v>1018</v>
      </c>
      <c r="G3340" s="267"/>
      <c r="H3340" s="267"/>
      <c r="I3340" s="267"/>
      <c r="J3340" s="53">
        <v>1</v>
      </c>
    </row>
    <row r="3341" spans="1:10" ht="15">
      <c r="A3341" s="266"/>
      <c r="B3341" s="267"/>
      <c r="C3341" s="267"/>
      <c r="D3341" s="267"/>
      <c r="E3341" s="267"/>
      <c r="F3341" s="267" t="s">
        <v>1019</v>
      </c>
      <c r="G3341" s="267"/>
      <c r="H3341" s="267"/>
      <c r="I3341" s="267"/>
      <c r="J3341" s="53">
        <v>0</v>
      </c>
    </row>
    <row r="3342" spans="1:10" ht="15">
      <c r="A3342" s="29" t="s">
        <v>1274</v>
      </c>
      <c r="B3342" s="9" t="s">
        <v>31</v>
      </c>
      <c r="C3342" s="8" t="s">
        <v>83</v>
      </c>
      <c r="D3342" s="8" t="s">
        <v>1275</v>
      </c>
      <c r="E3342" s="9" t="s">
        <v>1022</v>
      </c>
      <c r="F3342" s="9" t="s">
        <v>1023</v>
      </c>
      <c r="G3342" s="9" t="s">
        <v>1024</v>
      </c>
      <c r="H3342" s="9"/>
      <c r="I3342" s="9"/>
      <c r="J3342" s="30" t="s">
        <v>1025</v>
      </c>
    </row>
    <row r="3343" spans="1:10" ht="28.5">
      <c r="A3343" s="39" t="s">
        <v>96</v>
      </c>
      <c r="B3343" s="23" t="s">
        <v>2324</v>
      </c>
      <c r="C3343" s="24" t="s">
        <v>73</v>
      </c>
      <c r="D3343" s="24" t="s">
        <v>2325</v>
      </c>
      <c r="E3343" s="26">
        <v>1</v>
      </c>
      <c r="F3343" s="25" t="s">
        <v>20</v>
      </c>
      <c r="G3343" s="273" t="s">
        <v>2326</v>
      </c>
      <c r="H3343" s="273"/>
      <c r="I3343" s="274"/>
      <c r="J3343" s="118" t="s">
        <v>2326</v>
      </c>
    </row>
    <row r="3344" spans="1:10" ht="15">
      <c r="A3344" s="266"/>
      <c r="B3344" s="267"/>
      <c r="C3344" s="267"/>
      <c r="D3344" s="267"/>
      <c r="E3344" s="267"/>
      <c r="F3344" s="267" t="s">
        <v>1279</v>
      </c>
      <c r="G3344" s="267"/>
      <c r="H3344" s="267"/>
      <c r="I3344" s="267"/>
      <c r="J3344" s="53">
        <v>24.58</v>
      </c>
    </row>
    <row r="3345" spans="1:10" ht="15">
      <c r="A3345" s="29" t="s">
        <v>1020</v>
      </c>
      <c r="B3345" s="9" t="s">
        <v>31</v>
      </c>
      <c r="C3345" s="8" t="s">
        <v>83</v>
      </c>
      <c r="D3345" s="8" t="s">
        <v>1021</v>
      </c>
      <c r="E3345" s="9" t="s">
        <v>1022</v>
      </c>
      <c r="F3345" s="9" t="s">
        <v>1023</v>
      </c>
      <c r="G3345" s="9" t="s">
        <v>1024</v>
      </c>
      <c r="H3345" s="9"/>
      <c r="I3345" s="9"/>
      <c r="J3345" s="30" t="s">
        <v>1025</v>
      </c>
    </row>
    <row r="3346" spans="1:10">
      <c r="A3346" s="33" t="s">
        <v>23</v>
      </c>
      <c r="B3346" s="17" t="s">
        <v>1287</v>
      </c>
      <c r="C3346" s="18" t="s">
        <v>73</v>
      </c>
      <c r="D3346" s="18" t="s">
        <v>1288</v>
      </c>
      <c r="E3346" s="20">
        <v>0.1</v>
      </c>
      <c r="F3346" s="19" t="s">
        <v>1282</v>
      </c>
      <c r="G3346" s="275" t="s">
        <v>1289</v>
      </c>
      <c r="H3346" s="275"/>
      <c r="I3346" s="276"/>
      <c r="J3346" s="100" t="s">
        <v>2327</v>
      </c>
    </row>
    <row r="3347" spans="1:10" ht="28.5">
      <c r="A3347" s="33" t="s">
        <v>23</v>
      </c>
      <c r="B3347" s="17" t="s">
        <v>1280</v>
      </c>
      <c r="C3347" s="18" t="s">
        <v>73</v>
      </c>
      <c r="D3347" s="18" t="s">
        <v>1281</v>
      </c>
      <c r="E3347" s="20">
        <v>0.1</v>
      </c>
      <c r="F3347" s="19" t="s">
        <v>1282</v>
      </c>
      <c r="G3347" s="275" t="s">
        <v>1283</v>
      </c>
      <c r="H3347" s="275"/>
      <c r="I3347" s="276"/>
      <c r="J3347" s="100" t="s">
        <v>2328</v>
      </c>
    </row>
    <row r="3348" spans="1:10" ht="15">
      <c r="A3348" s="266"/>
      <c r="B3348" s="267"/>
      <c r="C3348" s="267"/>
      <c r="D3348" s="267"/>
      <c r="E3348" s="267"/>
      <c r="F3348" s="267" t="s">
        <v>1059</v>
      </c>
      <c r="G3348" s="267"/>
      <c r="H3348" s="267"/>
      <c r="I3348" s="267"/>
      <c r="J3348" s="53">
        <v>5.4980000000000002</v>
      </c>
    </row>
    <row r="3349" spans="1:10">
      <c r="A3349" s="35"/>
      <c r="B3349" s="166"/>
      <c r="C3349" s="166"/>
      <c r="D3349" s="166"/>
      <c r="E3349" s="166" t="s">
        <v>90</v>
      </c>
      <c r="F3349" s="167">
        <v>4.3099999999999996</v>
      </c>
      <c r="G3349" s="166" t="s">
        <v>91</v>
      </c>
      <c r="H3349" s="167">
        <v>0</v>
      </c>
      <c r="I3349" s="166" t="s">
        <v>92</v>
      </c>
      <c r="J3349" s="36">
        <v>4.3122299999999996</v>
      </c>
    </row>
    <row r="3350" spans="1:10">
      <c r="A3350" s="35"/>
      <c r="B3350" s="166"/>
      <c r="C3350" s="166"/>
      <c r="D3350" s="166"/>
      <c r="E3350" s="166" t="s">
        <v>93</v>
      </c>
      <c r="F3350" s="167">
        <v>6.76</v>
      </c>
      <c r="G3350" s="166"/>
      <c r="H3350" s="265" t="s">
        <v>94</v>
      </c>
      <c r="I3350" s="265"/>
      <c r="J3350" s="36">
        <v>36.840000000000003</v>
      </c>
    </row>
    <row r="3351" spans="1:10" ht="15.75" thickBot="1">
      <c r="A3351" s="111"/>
      <c r="B3351" s="168"/>
      <c r="C3351" s="168"/>
      <c r="D3351" s="168"/>
      <c r="E3351" s="168"/>
      <c r="F3351" s="168"/>
      <c r="G3351" s="168" t="s">
        <v>1253</v>
      </c>
      <c r="H3351" s="169" t="s">
        <v>1765</v>
      </c>
      <c r="I3351" s="168" t="s">
        <v>1255</v>
      </c>
      <c r="J3351" s="116">
        <v>331.56</v>
      </c>
    </row>
    <row r="3352" spans="1:10" ht="17.25" customHeight="1" thickTop="1">
      <c r="A3352" s="37"/>
      <c r="B3352" s="22"/>
      <c r="C3352" s="22"/>
      <c r="D3352" s="22"/>
      <c r="E3352" s="22"/>
      <c r="F3352" s="22"/>
      <c r="G3352" s="22"/>
      <c r="H3352" s="22"/>
      <c r="I3352" s="22"/>
      <c r="J3352" s="38"/>
    </row>
    <row r="3353" spans="1:10" ht="17.25" customHeight="1">
      <c r="A3353" s="29" t="s">
        <v>2910</v>
      </c>
      <c r="B3353" s="9" t="s">
        <v>31</v>
      </c>
      <c r="C3353" s="8" t="s">
        <v>83</v>
      </c>
      <c r="D3353" s="8" t="s">
        <v>32</v>
      </c>
      <c r="E3353" s="271" t="s">
        <v>33</v>
      </c>
      <c r="F3353" s="271"/>
      <c r="G3353" s="10" t="s">
        <v>84</v>
      </c>
      <c r="H3353" s="9" t="s">
        <v>85</v>
      </c>
      <c r="I3353" s="9" t="s">
        <v>86</v>
      </c>
      <c r="J3353" s="30" t="s">
        <v>87</v>
      </c>
    </row>
    <row r="3354" spans="1:10" ht="17.25" customHeight="1">
      <c r="A3354" s="31" t="s">
        <v>23</v>
      </c>
      <c r="B3354" s="12" t="s">
        <v>759</v>
      </c>
      <c r="C3354" s="13" t="s">
        <v>712</v>
      </c>
      <c r="D3354" s="13" t="s">
        <v>760</v>
      </c>
      <c r="E3354" s="272" t="s">
        <v>2300</v>
      </c>
      <c r="F3354" s="272"/>
      <c r="G3354" s="14" t="s">
        <v>20</v>
      </c>
      <c r="H3354" s="15">
        <v>1</v>
      </c>
      <c r="I3354" s="16">
        <v>274.87</v>
      </c>
      <c r="J3354" s="32">
        <v>274.87</v>
      </c>
    </row>
    <row r="3355" spans="1:10" ht="15">
      <c r="A3355" s="29" t="s">
        <v>276</v>
      </c>
      <c r="B3355" s="9" t="s">
        <v>31</v>
      </c>
      <c r="C3355" s="8" t="s">
        <v>83</v>
      </c>
      <c r="D3355" s="8" t="s">
        <v>32</v>
      </c>
      <c r="E3355" s="271" t="s">
        <v>33</v>
      </c>
      <c r="F3355" s="278"/>
      <c r="G3355" s="10" t="s">
        <v>84</v>
      </c>
      <c r="H3355" s="9" t="s">
        <v>85</v>
      </c>
      <c r="I3355" s="9" t="s">
        <v>86</v>
      </c>
      <c r="J3355" s="30" t="s">
        <v>87</v>
      </c>
    </row>
    <row r="3356" spans="1:10">
      <c r="A3356" s="33" t="s">
        <v>23</v>
      </c>
      <c r="B3356" s="17" t="s">
        <v>2083</v>
      </c>
      <c r="C3356" s="18" t="s">
        <v>712</v>
      </c>
      <c r="D3356" s="18" t="s">
        <v>2084</v>
      </c>
      <c r="E3356" s="276" t="s">
        <v>2082</v>
      </c>
      <c r="F3356" s="276"/>
      <c r="G3356" s="19" t="s">
        <v>2076</v>
      </c>
      <c r="H3356" s="20">
        <v>0.1</v>
      </c>
      <c r="I3356" s="21">
        <v>3.96</v>
      </c>
      <c r="J3356" s="100" t="s">
        <v>2659</v>
      </c>
    </row>
    <row r="3357" spans="1:10" ht="42.75">
      <c r="A3357" s="39" t="s">
        <v>96</v>
      </c>
      <c r="B3357" s="23" t="s">
        <v>2329</v>
      </c>
      <c r="C3357" s="24" t="s">
        <v>712</v>
      </c>
      <c r="D3357" s="24" t="s">
        <v>2330</v>
      </c>
      <c r="E3357" s="274" t="s">
        <v>97</v>
      </c>
      <c r="F3357" s="274"/>
      <c r="G3357" s="25" t="s">
        <v>20</v>
      </c>
      <c r="H3357" s="26">
        <v>1</v>
      </c>
      <c r="I3357" s="27">
        <v>273.02999999999997</v>
      </c>
      <c r="J3357" s="118" t="s">
        <v>3456</v>
      </c>
    </row>
    <row r="3358" spans="1:10" ht="42.75">
      <c r="A3358" s="39" t="s">
        <v>96</v>
      </c>
      <c r="B3358" s="23" t="s">
        <v>2074</v>
      </c>
      <c r="C3358" s="24" t="s">
        <v>712</v>
      </c>
      <c r="D3358" s="24" t="s">
        <v>2075</v>
      </c>
      <c r="E3358" s="274" t="s">
        <v>1403</v>
      </c>
      <c r="F3358" s="274"/>
      <c r="G3358" s="25" t="s">
        <v>2076</v>
      </c>
      <c r="H3358" s="26">
        <v>0.1</v>
      </c>
      <c r="I3358" s="27">
        <v>14.58</v>
      </c>
      <c r="J3358" s="118" t="s">
        <v>3457</v>
      </c>
    </row>
    <row r="3359" spans="1:10" ht="15">
      <c r="A3359" s="277" t="s">
        <v>2086</v>
      </c>
      <c r="B3359" s="278"/>
      <c r="C3359" s="278"/>
      <c r="D3359" s="278"/>
      <c r="E3359" s="278"/>
      <c r="F3359" s="278"/>
      <c r="G3359" s="278"/>
      <c r="H3359" s="278"/>
      <c r="I3359" s="278"/>
      <c r="J3359" s="279"/>
    </row>
    <row r="3360" spans="1:10" ht="15">
      <c r="A3360" s="29" t="s">
        <v>276</v>
      </c>
      <c r="B3360" s="9" t="s">
        <v>31</v>
      </c>
      <c r="C3360" s="8" t="s">
        <v>83</v>
      </c>
      <c r="D3360" s="8" t="s">
        <v>32</v>
      </c>
      <c r="E3360" s="271" t="s">
        <v>33</v>
      </c>
      <c r="F3360" s="278"/>
      <c r="G3360" s="10" t="s">
        <v>84</v>
      </c>
      <c r="H3360" s="9" t="s">
        <v>85</v>
      </c>
      <c r="I3360" s="9" t="s">
        <v>86</v>
      </c>
      <c r="J3360" s="30" t="s">
        <v>87</v>
      </c>
    </row>
    <row r="3361" spans="1:10">
      <c r="A3361" s="39" t="s">
        <v>96</v>
      </c>
      <c r="B3361" s="23" t="s">
        <v>2099</v>
      </c>
      <c r="C3361" s="24" t="s">
        <v>712</v>
      </c>
      <c r="D3361" s="24" t="s">
        <v>2100</v>
      </c>
      <c r="E3361" s="274" t="s">
        <v>1021</v>
      </c>
      <c r="F3361" s="274"/>
      <c r="G3361" s="25" t="s">
        <v>20</v>
      </c>
      <c r="H3361" s="26">
        <v>4.4999999999999999E-4</v>
      </c>
      <c r="I3361" s="27">
        <v>12.54</v>
      </c>
      <c r="J3361" s="118" t="s">
        <v>2104</v>
      </c>
    </row>
    <row r="3362" spans="1:10">
      <c r="A3362" s="39" t="s">
        <v>96</v>
      </c>
      <c r="B3362" s="23" t="s">
        <v>2087</v>
      </c>
      <c r="C3362" s="24" t="s">
        <v>712</v>
      </c>
      <c r="D3362" s="24" t="s">
        <v>2088</v>
      </c>
      <c r="E3362" s="274" t="s">
        <v>1021</v>
      </c>
      <c r="F3362" s="274"/>
      <c r="G3362" s="25" t="s">
        <v>2089</v>
      </c>
      <c r="H3362" s="26">
        <v>4.0000000000000003E-5</v>
      </c>
      <c r="I3362" s="27">
        <v>300</v>
      </c>
      <c r="J3362" s="118" t="s">
        <v>2104</v>
      </c>
    </row>
    <row r="3363" spans="1:10" ht="42.75">
      <c r="A3363" s="39" t="s">
        <v>96</v>
      </c>
      <c r="B3363" s="23" t="s">
        <v>2116</v>
      </c>
      <c r="C3363" s="24" t="s">
        <v>712</v>
      </c>
      <c r="D3363" s="24" t="s">
        <v>2117</v>
      </c>
      <c r="E3363" s="274" t="s">
        <v>97</v>
      </c>
      <c r="F3363" s="274"/>
      <c r="G3363" s="25" t="s">
        <v>20</v>
      </c>
      <c r="H3363" s="26">
        <v>6.0000000000000002E-5</v>
      </c>
      <c r="I3363" s="27">
        <v>13.5</v>
      </c>
      <c r="J3363" s="118" t="s">
        <v>2302</v>
      </c>
    </row>
    <row r="3364" spans="1:10">
      <c r="A3364" s="39" t="s">
        <v>96</v>
      </c>
      <c r="B3364" s="23" t="s">
        <v>2138</v>
      </c>
      <c r="C3364" s="24" t="s">
        <v>712</v>
      </c>
      <c r="D3364" s="24" t="s">
        <v>2139</v>
      </c>
      <c r="E3364" s="274" t="s">
        <v>97</v>
      </c>
      <c r="F3364" s="274"/>
      <c r="G3364" s="25" t="s">
        <v>20</v>
      </c>
      <c r="H3364" s="26">
        <v>2.0000000000000002E-5</v>
      </c>
      <c r="I3364" s="27">
        <v>36.9</v>
      </c>
      <c r="J3364" s="118" t="s">
        <v>2302</v>
      </c>
    </row>
    <row r="3365" spans="1:10" ht="42.75">
      <c r="A3365" s="39" t="s">
        <v>96</v>
      </c>
      <c r="B3365" s="23" t="s">
        <v>2142</v>
      </c>
      <c r="C3365" s="24" t="s">
        <v>712</v>
      </c>
      <c r="D3365" s="24" t="s">
        <v>2143</v>
      </c>
      <c r="E3365" s="274" t="s">
        <v>97</v>
      </c>
      <c r="F3365" s="274"/>
      <c r="G3365" s="25" t="s">
        <v>20</v>
      </c>
      <c r="H3365" s="26">
        <v>2.0000000000000002E-5</v>
      </c>
      <c r="I3365" s="27">
        <v>185</v>
      </c>
      <c r="J3365" s="118" t="s">
        <v>2302</v>
      </c>
    </row>
    <row r="3366" spans="1:10">
      <c r="A3366" s="39" t="s">
        <v>96</v>
      </c>
      <c r="B3366" s="23" t="s">
        <v>2131</v>
      </c>
      <c r="C3366" s="24" t="s">
        <v>712</v>
      </c>
      <c r="D3366" s="24" t="s">
        <v>2132</v>
      </c>
      <c r="E3366" s="274" t="s">
        <v>97</v>
      </c>
      <c r="F3366" s="274"/>
      <c r="G3366" s="25" t="s">
        <v>20</v>
      </c>
      <c r="H3366" s="26">
        <v>4.4999999999999999E-4</v>
      </c>
      <c r="I3366" s="27">
        <v>205</v>
      </c>
      <c r="J3366" s="118" t="s">
        <v>1905</v>
      </c>
    </row>
    <row r="3367" spans="1:10">
      <c r="A3367" s="39" t="s">
        <v>96</v>
      </c>
      <c r="B3367" s="23" t="s">
        <v>2092</v>
      </c>
      <c r="C3367" s="24" t="s">
        <v>712</v>
      </c>
      <c r="D3367" s="24" t="s">
        <v>2093</v>
      </c>
      <c r="E3367" s="274" t="s">
        <v>97</v>
      </c>
      <c r="F3367" s="274"/>
      <c r="G3367" s="25" t="s">
        <v>20</v>
      </c>
      <c r="H3367" s="26">
        <v>1.8000000000000001E-4</v>
      </c>
      <c r="I3367" s="27">
        <v>18</v>
      </c>
      <c r="J3367" s="118" t="s">
        <v>2302</v>
      </c>
    </row>
    <row r="3368" spans="1:10">
      <c r="A3368" s="39" t="s">
        <v>96</v>
      </c>
      <c r="B3368" s="23" t="s">
        <v>2140</v>
      </c>
      <c r="C3368" s="24" t="s">
        <v>712</v>
      </c>
      <c r="D3368" s="24" t="s">
        <v>2141</v>
      </c>
      <c r="E3368" s="274" t="s">
        <v>97</v>
      </c>
      <c r="F3368" s="274"/>
      <c r="G3368" s="25" t="s">
        <v>20</v>
      </c>
      <c r="H3368" s="26">
        <v>1.0000000000000001E-5</v>
      </c>
      <c r="I3368" s="27">
        <v>37.799999999999997</v>
      </c>
      <c r="J3368" s="118" t="s">
        <v>2302</v>
      </c>
    </row>
    <row r="3369" spans="1:10">
      <c r="A3369" s="39" t="s">
        <v>96</v>
      </c>
      <c r="B3369" s="23" t="s">
        <v>2135</v>
      </c>
      <c r="C3369" s="24" t="s">
        <v>712</v>
      </c>
      <c r="D3369" s="24" t="s">
        <v>2136</v>
      </c>
      <c r="E3369" s="274" t="s">
        <v>1021</v>
      </c>
      <c r="F3369" s="274"/>
      <c r="G3369" s="25" t="s">
        <v>20</v>
      </c>
      <c r="H3369" s="26">
        <v>1.018E-2</v>
      </c>
      <c r="I3369" s="27">
        <v>5</v>
      </c>
      <c r="J3369" s="118" t="s">
        <v>1835</v>
      </c>
    </row>
    <row r="3370" spans="1:10" ht="42.75">
      <c r="A3370" s="39" t="s">
        <v>96</v>
      </c>
      <c r="B3370" s="23" t="s">
        <v>2111</v>
      </c>
      <c r="C3370" s="24" t="s">
        <v>712</v>
      </c>
      <c r="D3370" s="24" t="s">
        <v>2112</v>
      </c>
      <c r="E3370" s="274" t="s">
        <v>97</v>
      </c>
      <c r="F3370" s="274"/>
      <c r="G3370" s="25" t="s">
        <v>2107</v>
      </c>
      <c r="H3370" s="26">
        <v>8.0000000000000007E-5</v>
      </c>
      <c r="I3370" s="27">
        <v>73.930000000000007</v>
      </c>
      <c r="J3370" s="118" t="s">
        <v>2104</v>
      </c>
    </row>
    <row r="3371" spans="1:10" ht="42.75">
      <c r="A3371" s="39" t="s">
        <v>96</v>
      </c>
      <c r="B3371" s="23" t="s">
        <v>2105</v>
      </c>
      <c r="C3371" s="24" t="s">
        <v>712</v>
      </c>
      <c r="D3371" s="24" t="s">
        <v>2106</v>
      </c>
      <c r="E3371" s="274" t="s">
        <v>97</v>
      </c>
      <c r="F3371" s="274"/>
      <c r="G3371" s="25" t="s">
        <v>2107</v>
      </c>
      <c r="H3371" s="26">
        <v>2.3000000000000001E-4</v>
      </c>
      <c r="I3371" s="27">
        <v>10.87</v>
      </c>
      <c r="J3371" s="118" t="s">
        <v>2302</v>
      </c>
    </row>
    <row r="3372" spans="1:10" ht="34.5" customHeight="1">
      <c r="A3372" s="39" t="s">
        <v>96</v>
      </c>
      <c r="B3372" s="23" t="s">
        <v>2129</v>
      </c>
      <c r="C3372" s="24" t="s">
        <v>712</v>
      </c>
      <c r="D3372" s="24" t="s">
        <v>2130</v>
      </c>
      <c r="E3372" s="274" t="s">
        <v>97</v>
      </c>
      <c r="F3372" s="274"/>
      <c r="G3372" s="25" t="s">
        <v>20</v>
      </c>
      <c r="H3372" s="26">
        <v>1.018E-2</v>
      </c>
      <c r="I3372" s="27">
        <v>14</v>
      </c>
      <c r="J3372" s="118" t="s">
        <v>1735</v>
      </c>
    </row>
    <row r="3373" spans="1:10">
      <c r="A3373" s="39" t="s">
        <v>96</v>
      </c>
      <c r="B3373" s="23" t="s">
        <v>2122</v>
      </c>
      <c r="C3373" s="24" t="s">
        <v>712</v>
      </c>
      <c r="D3373" s="24" t="s">
        <v>2123</v>
      </c>
      <c r="E3373" s="274" t="s">
        <v>97</v>
      </c>
      <c r="F3373" s="274"/>
      <c r="G3373" s="25" t="s">
        <v>20</v>
      </c>
      <c r="H3373" s="26">
        <v>4.4999999999999999E-4</v>
      </c>
      <c r="I3373" s="27">
        <v>4.8099999999999996</v>
      </c>
      <c r="J3373" s="118" t="s">
        <v>2302</v>
      </c>
    </row>
    <row r="3374" spans="1:10" ht="34.5" customHeight="1">
      <c r="A3374" s="39" t="s">
        <v>96</v>
      </c>
      <c r="B3374" s="23" t="s">
        <v>2146</v>
      </c>
      <c r="C3374" s="24" t="s">
        <v>712</v>
      </c>
      <c r="D3374" s="24" t="s">
        <v>2147</v>
      </c>
      <c r="E3374" s="274" t="s">
        <v>97</v>
      </c>
      <c r="F3374" s="274"/>
      <c r="G3374" s="25" t="s">
        <v>20</v>
      </c>
      <c r="H3374" s="26">
        <v>3.0000000000000001E-5</v>
      </c>
      <c r="I3374" s="27">
        <v>18.579999999999998</v>
      </c>
      <c r="J3374" s="118" t="s">
        <v>2302</v>
      </c>
    </row>
    <row r="3375" spans="1:10">
      <c r="A3375" s="39" t="s">
        <v>96</v>
      </c>
      <c r="B3375" s="23" t="s">
        <v>2095</v>
      </c>
      <c r="C3375" s="24" t="s">
        <v>712</v>
      </c>
      <c r="D3375" s="24" t="s">
        <v>2096</v>
      </c>
      <c r="E3375" s="274" t="s">
        <v>97</v>
      </c>
      <c r="F3375" s="274"/>
      <c r="G3375" s="25" t="s">
        <v>2097</v>
      </c>
      <c r="H3375" s="26">
        <v>8.0000000000000007E-5</v>
      </c>
      <c r="I3375" s="27">
        <v>6</v>
      </c>
      <c r="J3375" s="118" t="s">
        <v>2302</v>
      </c>
    </row>
    <row r="3376" spans="1:10">
      <c r="A3376" s="39" t="s">
        <v>96</v>
      </c>
      <c r="B3376" s="23" t="s">
        <v>2109</v>
      </c>
      <c r="C3376" s="24" t="s">
        <v>712</v>
      </c>
      <c r="D3376" s="24" t="s">
        <v>2110</v>
      </c>
      <c r="E3376" s="274" t="s">
        <v>97</v>
      </c>
      <c r="F3376" s="274"/>
      <c r="G3376" s="25" t="s">
        <v>20</v>
      </c>
      <c r="H3376" s="26">
        <v>1.4999999999999999E-4</v>
      </c>
      <c r="I3376" s="27">
        <v>193.04</v>
      </c>
      <c r="J3376" s="118" t="s">
        <v>1854</v>
      </c>
    </row>
    <row r="3377" spans="1:10">
      <c r="A3377" s="39" t="s">
        <v>96</v>
      </c>
      <c r="B3377" s="23" t="s">
        <v>2126</v>
      </c>
      <c r="C3377" s="24" t="s">
        <v>712</v>
      </c>
      <c r="D3377" s="24" t="s">
        <v>2127</v>
      </c>
      <c r="E3377" s="274" t="s">
        <v>97</v>
      </c>
      <c r="F3377" s="274"/>
      <c r="G3377" s="25" t="s">
        <v>20</v>
      </c>
      <c r="H3377" s="26">
        <v>9.41E-3</v>
      </c>
      <c r="I3377" s="27">
        <v>4.5</v>
      </c>
      <c r="J3377" s="118" t="s">
        <v>1866</v>
      </c>
    </row>
    <row r="3378" spans="1:10" ht="42.75">
      <c r="A3378" s="39" t="s">
        <v>96</v>
      </c>
      <c r="B3378" s="23" t="s">
        <v>2114</v>
      </c>
      <c r="C3378" s="24" t="s">
        <v>712</v>
      </c>
      <c r="D3378" s="24" t="s">
        <v>2115</v>
      </c>
      <c r="E3378" s="274" t="s">
        <v>97</v>
      </c>
      <c r="F3378" s="274"/>
      <c r="G3378" s="25" t="s">
        <v>20</v>
      </c>
      <c r="H3378" s="26">
        <v>2.0000000000000002E-5</v>
      </c>
      <c r="I3378" s="27">
        <v>20.11</v>
      </c>
      <c r="J3378" s="118" t="s">
        <v>2302</v>
      </c>
    </row>
    <row r="3379" spans="1:10" ht="42.75">
      <c r="A3379" s="39" t="s">
        <v>96</v>
      </c>
      <c r="B3379" s="23" t="s">
        <v>2329</v>
      </c>
      <c r="C3379" s="24" t="s">
        <v>712</v>
      </c>
      <c r="D3379" s="24" t="s">
        <v>2330</v>
      </c>
      <c r="E3379" s="274" t="s">
        <v>97</v>
      </c>
      <c r="F3379" s="274"/>
      <c r="G3379" s="25" t="s">
        <v>20</v>
      </c>
      <c r="H3379" s="26">
        <v>1</v>
      </c>
      <c r="I3379" s="27">
        <v>273.02999999999997</v>
      </c>
      <c r="J3379" s="118" t="s">
        <v>3456</v>
      </c>
    </row>
    <row r="3380" spans="1:10" ht="42.75">
      <c r="A3380" s="39" t="s">
        <v>96</v>
      </c>
      <c r="B3380" s="23" t="s">
        <v>2074</v>
      </c>
      <c r="C3380" s="24" t="s">
        <v>712</v>
      </c>
      <c r="D3380" s="24" t="s">
        <v>2075</v>
      </c>
      <c r="E3380" s="274" t="s">
        <v>1403</v>
      </c>
      <c r="F3380" s="274"/>
      <c r="G3380" s="25" t="s">
        <v>2076</v>
      </c>
      <c r="H3380" s="26">
        <v>0.1</v>
      </c>
      <c r="I3380" s="27">
        <v>14.58</v>
      </c>
      <c r="J3380" s="118" t="s">
        <v>3457</v>
      </c>
    </row>
    <row r="3381" spans="1:10">
      <c r="A3381" s="35"/>
      <c r="B3381" s="166"/>
      <c r="C3381" s="166"/>
      <c r="D3381" s="166"/>
      <c r="E3381" s="166" t="s">
        <v>90</v>
      </c>
      <c r="F3381" s="167">
        <v>1.46</v>
      </c>
      <c r="G3381" s="166" t="s">
        <v>91</v>
      </c>
      <c r="H3381" s="167">
        <v>0</v>
      </c>
      <c r="I3381" s="166" t="s">
        <v>92</v>
      </c>
      <c r="J3381" s="36">
        <v>1.46</v>
      </c>
    </row>
    <row r="3382" spans="1:10" ht="17.25" customHeight="1">
      <c r="A3382" s="35"/>
      <c r="B3382" s="166"/>
      <c r="C3382" s="166"/>
      <c r="D3382" s="166"/>
      <c r="E3382" s="166" t="s">
        <v>93</v>
      </c>
      <c r="F3382" s="167">
        <v>61.76</v>
      </c>
      <c r="G3382" s="166"/>
      <c r="H3382" s="265" t="s">
        <v>94</v>
      </c>
      <c r="I3382" s="265"/>
      <c r="J3382" s="36">
        <v>336.63</v>
      </c>
    </row>
    <row r="3383" spans="1:10" ht="17.25" customHeight="1" thickBot="1">
      <c r="A3383" s="111"/>
      <c r="B3383" s="168"/>
      <c r="C3383" s="168"/>
      <c r="D3383" s="168"/>
      <c r="E3383" s="168"/>
      <c r="F3383" s="168"/>
      <c r="G3383" s="168" t="s">
        <v>1253</v>
      </c>
      <c r="H3383" s="169" t="s">
        <v>1991</v>
      </c>
      <c r="I3383" s="168" t="s">
        <v>1255</v>
      </c>
      <c r="J3383" s="116">
        <v>3702.93</v>
      </c>
    </row>
    <row r="3384" spans="1:10" ht="17.25" customHeight="1" thickTop="1">
      <c r="A3384" s="37"/>
      <c r="B3384" s="22"/>
      <c r="C3384" s="22"/>
      <c r="D3384" s="22"/>
      <c r="E3384" s="22"/>
      <c r="F3384" s="22"/>
      <c r="G3384" s="22"/>
      <c r="H3384" s="22"/>
      <c r="I3384" s="22"/>
      <c r="J3384" s="38"/>
    </row>
    <row r="3385" spans="1:10" ht="15">
      <c r="A3385" s="29" t="s">
        <v>2911</v>
      </c>
      <c r="B3385" s="9" t="s">
        <v>31</v>
      </c>
      <c r="C3385" s="8" t="s">
        <v>83</v>
      </c>
      <c r="D3385" s="8" t="s">
        <v>32</v>
      </c>
      <c r="E3385" s="271" t="s">
        <v>33</v>
      </c>
      <c r="F3385" s="271"/>
      <c r="G3385" s="10" t="s">
        <v>84</v>
      </c>
      <c r="H3385" s="9" t="s">
        <v>85</v>
      </c>
      <c r="I3385" s="9" t="s">
        <v>86</v>
      </c>
      <c r="J3385" s="30" t="s">
        <v>87</v>
      </c>
    </row>
    <row r="3386" spans="1:10" ht="57">
      <c r="A3386" s="31" t="s">
        <v>23</v>
      </c>
      <c r="B3386" s="12" t="s">
        <v>761</v>
      </c>
      <c r="C3386" s="13" t="s">
        <v>73</v>
      </c>
      <c r="D3386" s="13" t="s">
        <v>762</v>
      </c>
      <c r="E3386" s="272" t="s">
        <v>34</v>
      </c>
      <c r="F3386" s="272"/>
      <c r="G3386" s="14" t="s">
        <v>20</v>
      </c>
      <c r="H3386" s="15">
        <v>1</v>
      </c>
      <c r="I3386" s="16">
        <v>277.29000000000002</v>
      </c>
      <c r="J3386" s="32">
        <v>277.29000000000002</v>
      </c>
    </row>
    <row r="3387" spans="1:10" ht="15">
      <c r="A3387" s="266"/>
      <c r="B3387" s="267"/>
      <c r="C3387" s="267"/>
      <c r="D3387" s="267"/>
      <c r="E3387" s="267"/>
      <c r="F3387" s="267" t="s">
        <v>1017</v>
      </c>
      <c r="G3387" s="267"/>
      <c r="H3387" s="267"/>
      <c r="I3387" s="267"/>
      <c r="J3387" s="53">
        <v>0</v>
      </c>
    </row>
    <row r="3388" spans="1:10" ht="15">
      <c r="A3388" s="266"/>
      <c r="B3388" s="267"/>
      <c r="C3388" s="267"/>
      <c r="D3388" s="267"/>
      <c r="E3388" s="267"/>
      <c r="F3388" s="267" t="s">
        <v>1018</v>
      </c>
      <c r="G3388" s="267"/>
      <c r="H3388" s="267"/>
      <c r="I3388" s="267"/>
      <c r="J3388" s="53">
        <v>1</v>
      </c>
    </row>
    <row r="3389" spans="1:10" ht="15">
      <c r="A3389" s="266"/>
      <c r="B3389" s="267"/>
      <c r="C3389" s="267"/>
      <c r="D3389" s="267"/>
      <c r="E3389" s="267"/>
      <c r="F3389" s="267" t="s">
        <v>1019</v>
      </c>
      <c r="G3389" s="267"/>
      <c r="H3389" s="267"/>
      <c r="I3389" s="267"/>
      <c r="J3389" s="53">
        <v>0</v>
      </c>
    </row>
    <row r="3390" spans="1:10" ht="15">
      <c r="A3390" s="29" t="s">
        <v>1274</v>
      </c>
      <c r="B3390" s="9" t="s">
        <v>31</v>
      </c>
      <c r="C3390" s="8" t="s">
        <v>83</v>
      </c>
      <c r="D3390" s="8" t="s">
        <v>1275</v>
      </c>
      <c r="E3390" s="9" t="s">
        <v>1022</v>
      </c>
      <c r="F3390" s="9" t="s">
        <v>1023</v>
      </c>
      <c r="G3390" s="9" t="s">
        <v>1024</v>
      </c>
      <c r="H3390" s="9"/>
      <c r="I3390" s="9"/>
      <c r="J3390" s="30" t="s">
        <v>1025</v>
      </c>
    </row>
    <row r="3391" spans="1:10" ht="28.5">
      <c r="A3391" s="39" t="s">
        <v>96</v>
      </c>
      <c r="B3391" s="23" t="s">
        <v>2331</v>
      </c>
      <c r="C3391" s="24" t="s">
        <v>73</v>
      </c>
      <c r="D3391" s="24" t="s">
        <v>2332</v>
      </c>
      <c r="E3391" s="26">
        <v>1</v>
      </c>
      <c r="F3391" s="25" t="s">
        <v>20</v>
      </c>
      <c r="G3391" s="273" t="s">
        <v>2333</v>
      </c>
      <c r="H3391" s="273"/>
      <c r="I3391" s="274"/>
      <c r="J3391" s="118" t="s">
        <v>2333</v>
      </c>
    </row>
    <row r="3392" spans="1:10" ht="15">
      <c r="A3392" s="266"/>
      <c r="B3392" s="267"/>
      <c r="C3392" s="267"/>
      <c r="D3392" s="267"/>
      <c r="E3392" s="267"/>
      <c r="F3392" s="267" t="s">
        <v>1279</v>
      </c>
      <c r="G3392" s="267"/>
      <c r="H3392" s="267"/>
      <c r="I3392" s="267"/>
      <c r="J3392" s="53">
        <v>227.9</v>
      </c>
    </row>
    <row r="3393" spans="1:10" ht="15">
      <c r="A3393" s="29" t="s">
        <v>1020</v>
      </c>
      <c r="B3393" s="9" t="s">
        <v>31</v>
      </c>
      <c r="C3393" s="8" t="s">
        <v>83</v>
      </c>
      <c r="D3393" s="8" t="s">
        <v>1021</v>
      </c>
      <c r="E3393" s="9" t="s">
        <v>1022</v>
      </c>
      <c r="F3393" s="9" t="s">
        <v>1023</v>
      </c>
      <c r="G3393" s="9" t="s">
        <v>1024</v>
      </c>
      <c r="H3393" s="9"/>
      <c r="I3393" s="9"/>
      <c r="J3393" s="30" t="s">
        <v>1025</v>
      </c>
    </row>
    <row r="3394" spans="1:10">
      <c r="A3394" s="33" t="s">
        <v>23</v>
      </c>
      <c r="B3394" s="17" t="s">
        <v>1580</v>
      </c>
      <c r="C3394" s="18" t="s">
        <v>73</v>
      </c>
      <c r="D3394" s="18" t="s">
        <v>43</v>
      </c>
      <c r="E3394" s="20">
        <v>0.9166666</v>
      </c>
      <c r="F3394" s="19" t="s">
        <v>1282</v>
      </c>
      <c r="G3394" s="275" t="s">
        <v>1581</v>
      </c>
      <c r="H3394" s="275"/>
      <c r="I3394" s="276"/>
      <c r="J3394" s="100" t="s">
        <v>2334</v>
      </c>
    </row>
    <row r="3395" spans="1:10">
      <c r="A3395" s="33" t="s">
        <v>23</v>
      </c>
      <c r="B3395" s="17" t="s">
        <v>1583</v>
      </c>
      <c r="C3395" s="18" t="s">
        <v>73</v>
      </c>
      <c r="D3395" s="18" t="s">
        <v>38</v>
      </c>
      <c r="E3395" s="20">
        <v>0.9166666</v>
      </c>
      <c r="F3395" s="19" t="s">
        <v>1282</v>
      </c>
      <c r="G3395" s="275" t="s">
        <v>1584</v>
      </c>
      <c r="H3395" s="275"/>
      <c r="I3395" s="276"/>
      <c r="J3395" s="100" t="s">
        <v>2335</v>
      </c>
    </row>
    <row r="3396" spans="1:10" ht="15">
      <c r="A3396" s="266"/>
      <c r="B3396" s="267"/>
      <c r="C3396" s="267"/>
      <c r="D3396" s="267"/>
      <c r="E3396" s="267"/>
      <c r="F3396" s="267" t="s">
        <v>1059</v>
      </c>
      <c r="G3396" s="267"/>
      <c r="H3396" s="267"/>
      <c r="I3396" s="267"/>
      <c r="J3396" s="53">
        <v>49.39</v>
      </c>
    </row>
    <row r="3397" spans="1:10" ht="17.25" customHeight="1">
      <c r="A3397" s="35"/>
      <c r="B3397" s="166"/>
      <c r="C3397" s="166"/>
      <c r="D3397" s="166"/>
      <c r="E3397" s="166" t="s">
        <v>90</v>
      </c>
      <c r="F3397" s="167">
        <v>37.4</v>
      </c>
      <c r="G3397" s="166" t="s">
        <v>91</v>
      </c>
      <c r="H3397" s="167">
        <v>0</v>
      </c>
      <c r="I3397" s="166" t="s">
        <v>92</v>
      </c>
      <c r="J3397" s="36">
        <v>37.40118894658</v>
      </c>
    </row>
    <row r="3398" spans="1:10">
      <c r="A3398" s="35"/>
      <c r="B3398" s="166"/>
      <c r="C3398" s="166"/>
      <c r="D3398" s="166"/>
      <c r="E3398" s="166" t="s">
        <v>93</v>
      </c>
      <c r="F3398" s="167">
        <v>62.31</v>
      </c>
      <c r="G3398" s="166"/>
      <c r="H3398" s="265" t="s">
        <v>94</v>
      </c>
      <c r="I3398" s="265"/>
      <c r="J3398" s="36">
        <v>339.6</v>
      </c>
    </row>
    <row r="3399" spans="1:10" ht="15.75" thickBot="1">
      <c r="A3399" s="111"/>
      <c r="B3399" s="168"/>
      <c r="C3399" s="168"/>
      <c r="D3399" s="168"/>
      <c r="E3399" s="168"/>
      <c r="F3399" s="168"/>
      <c r="G3399" s="168" t="s">
        <v>1253</v>
      </c>
      <c r="H3399" s="169" t="s">
        <v>1237</v>
      </c>
      <c r="I3399" s="168" t="s">
        <v>1255</v>
      </c>
      <c r="J3399" s="116">
        <v>679.2</v>
      </c>
    </row>
    <row r="3400" spans="1:10" ht="15" thickTop="1">
      <c r="A3400" s="37"/>
      <c r="B3400" s="22"/>
      <c r="C3400" s="22"/>
      <c r="D3400" s="22"/>
      <c r="E3400" s="22"/>
      <c r="F3400" s="22"/>
      <c r="G3400" s="22"/>
      <c r="H3400" s="22"/>
      <c r="I3400" s="22"/>
      <c r="J3400" s="38"/>
    </row>
    <row r="3401" spans="1:10" ht="15">
      <c r="A3401" s="102" t="s">
        <v>802</v>
      </c>
      <c r="B3401" s="89"/>
      <c r="C3401" s="89"/>
      <c r="D3401" s="89" t="s">
        <v>764</v>
      </c>
      <c r="E3401" s="89"/>
      <c r="F3401" s="280"/>
      <c r="G3401" s="280"/>
      <c r="H3401" s="90"/>
      <c r="I3401" s="89"/>
      <c r="J3401" s="115">
        <v>2516.12</v>
      </c>
    </row>
    <row r="3402" spans="1:10" ht="15">
      <c r="A3402" s="29" t="s">
        <v>2912</v>
      </c>
      <c r="B3402" s="9" t="s">
        <v>31</v>
      </c>
      <c r="C3402" s="8" t="s">
        <v>83</v>
      </c>
      <c r="D3402" s="8" t="s">
        <v>32</v>
      </c>
      <c r="E3402" s="271" t="s">
        <v>33</v>
      </c>
      <c r="F3402" s="271"/>
      <c r="G3402" s="10" t="s">
        <v>84</v>
      </c>
      <c r="H3402" s="9" t="s">
        <v>85</v>
      </c>
      <c r="I3402" s="9" t="s">
        <v>86</v>
      </c>
      <c r="J3402" s="30" t="s">
        <v>87</v>
      </c>
    </row>
    <row r="3403" spans="1:10" ht="28.5">
      <c r="A3403" s="31" t="s">
        <v>23</v>
      </c>
      <c r="B3403" s="12" t="s">
        <v>765</v>
      </c>
      <c r="C3403" s="13" t="s">
        <v>73</v>
      </c>
      <c r="D3403" s="13" t="s">
        <v>766</v>
      </c>
      <c r="E3403" s="272" t="s">
        <v>34</v>
      </c>
      <c r="F3403" s="272"/>
      <c r="G3403" s="14" t="s">
        <v>20</v>
      </c>
      <c r="H3403" s="15">
        <v>1</v>
      </c>
      <c r="I3403" s="16">
        <v>157.59</v>
      </c>
      <c r="J3403" s="32">
        <v>157.59</v>
      </c>
    </row>
    <row r="3404" spans="1:10" ht="15">
      <c r="A3404" s="266"/>
      <c r="B3404" s="267"/>
      <c r="C3404" s="267"/>
      <c r="D3404" s="267"/>
      <c r="E3404" s="267"/>
      <c r="F3404" s="267" t="s">
        <v>1017</v>
      </c>
      <c r="G3404" s="267"/>
      <c r="H3404" s="267"/>
      <c r="I3404" s="267"/>
      <c r="J3404" s="53">
        <v>0</v>
      </c>
    </row>
    <row r="3405" spans="1:10" ht="15">
      <c r="A3405" s="266"/>
      <c r="B3405" s="267"/>
      <c r="C3405" s="267"/>
      <c r="D3405" s="267"/>
      <c r="E3405" s="267"/>
      <c r="F3405" s="267" t="s">
        <v>1018</v>
      </c>
      <c r="G3405" s="267"/>
      <c r="H3405" s="267"/>
      <c r="I3405" s="267"/>
      <c r="J3405" s="53">
        <v>1</v>
      </c>
    </row>
    <row r="3406" spans="1:10" ht="15">
      <c r="A3406" s="266"/>
      <c r="B3406" s="267"/>
      <c r="C3406" s="267"/>
      <c r="D3406" s="267"/>
      <c r="E3406" s="267"/>
      <c r="F3406" s="267" t="s">
        <v>1019</v>
      </c>
      <c r="G3406" s="267"/>
      <c r="H3406" s="267"/>
      <c r="I3406" s="267"/>
      <c r="J3406" s="53">
        <v>0</v>
      </c>
    </row>
    <row r="3407" spans="1:10" ht="15">
      <c r="A3407" s="29" t="s">
        <v>1274</v>
      </c>
      <c r="B3407" s="9" t="s">
        <v>31</v>
      </c>
      <c r="C3407" s="8" t="s">
        <v>83</v>
      </c>
      <c r="D3407" s="8" t="s">
        <v>1275</v>
      </c>
      <c r="E3407" s="9" t="s">
        <v>1022</v>
      </c>
      <c r="F3407" s="9" t="s">
        <v>1023</v>
      </c>
      <c r="G3407" s="9" t="s">
        <v>1024</v>
      </c>
      <c r="H3407" s="9"/>
      <c r="I3407" s="9"/>
      <c r="J3407" s="30" t="s">
        <v>1025</v>
      </c>
    </row>
    <row r="3408" spans="1:10" ht="34.5" customHeight="1">
      <c r="A3408" s="39" t="s">
        <v>96</v>
      </c>
      <c r="B3408" s="23" t="s">
        <v>2336</v>
      </c>
      <c r="C3408" s="24" t="s">
        <v>73</v>
      </c>
      <c r="D3408" s="24" t="s">
        <v>2337</v>
      </c>
      <c r="E3408" s="26">
        <v>1</v>
      </c>
      <c r="F3408" s="25" t="s">
        <v>20</v>
      </c>
      <c r="G3408" s="273" t="s">
        <v>2338</v>
      </c>
      <c r="H3408" s="273"/>
      <c r="I3408" s="274"/>
      <c r="J3408" s="118" t="s">
        <v>2338</v>
      </c>
    </row>
    <row r="3409" spans="1:10" ht="34.5" customHeight="1">
      <c r="A3409" s="266"/>
      <c r="B3409" s="267"/>
      <c r="C3409" s="267"/>
      <c r="D3409" s="267"/>
      <c r="E3409" s="267"/>
      <c r="F3409" s="267" t="s">
        <v>1279</v>
      </c>
      <c r="G3409" s="267"/>
      <c r="H3409" s="267"/>
      <c r="I3409" s="267"/>
      <c r="J3409" s="53">
        <v>136.63</v>
      </c>
    </row>
    <row r="3410" spans="1:10" ht="15">
      <c r="A3410" s="29" t="s">
        <v>1020</v>
      </c>
      <c r="B3410" s="9" t="s">
        <v>31</v>
      </c>
      <c r="C3410" s="8" t="s">
        <v>83</v>
      </c>
      <c r="D3410" s="8" t="s">
        <v>1021</v>
      </c>
      <c r="E3410" s="9" t="s">
        <v>1022</v>
      </c>
      <c r="F3410" s="9" t="s">
        <v>1023</v>
      </c>
      <c r="G3410" s="9" t="s">
        <v>1024</v>
      </c>
      <c r="H3410" s="9"/>
      <c r="I3410" s="9"/>
      <c r="J3410" s="30" t="s">
        <v>1025</v>
      </c>
    </row>
    <row r="3411" spans="1:10">
      <c r="A3411" s="33" t="s">
        <v>23</v>
      </c>
      <c r="B3411" s="17" t="s">
        <v>1326</v>
      </c>
      <c r="C3411" s="18" t="s">
        <v>73</v>
      </c>
      <c r="D3411" s="18" t="s">
        <v>1327</v>
      </c>
      <c r="E3411" s="20">
        <v>0.36666670000000001</v>
      </c>
      <c r="F3411" s="19" t="s">
        <v>1282</v>
      </c>
      <c r="G3411" s="275" t="s">
        <v>1328</v>
      </c>
      <c r="H3411" s="275"/>
      <c r="I3411" s="276"/>
      <c r="J3411" s="100" t="s">
        <v>2339</v>
      </c>
    </row>
    <row r="3412" spans="1:10">
      <c r="A3412" s="33" t="s">
        <v>23</v>
      </c>
      <c r="B3412" s="17" t="s">
        <v>1308</v>
      </c>
      <c r="C3412" s="18" t="s">
        <v>73</v>
      </c>
      <c r="D3412" s="18" t="s">
        <v>1309</v>
      </c>
      <c r="E3412" s="20">
        <v>0.36666670000000001</v>
      </c>
      <c r="F3412" s="19" t="s">
        <v>1282</v>
      </c>
      <c r="G3412" s="275" t="s">
        <v>1310</v>
      </c>
      <c r="H3412" s="275"/>
      <c r="I3412" s="276"/>
      <c r="J3412" s="100" t="s">
        <v>1213</v>
      </c>
    </row>
    <row r="3413" spans="1:10" ht="15">
      <c r="A3413" s="266"/>
      <c r="B3413" s="267"/>
      <c r="C3413" s="267"/>
      <c r="D3413" s="267"/>
      <c r="E3413" s="267"/>
      <c r="F3413" s="267" t="s">
        <v>1059</v>
      </c>
      <c r="G3413" s="267"/>
      <c r="H3413" s="267"/>
      <c r="I3413" s="267"/>
      <c r="J3413" s="53">
        <v>20.958600000000001</v>
      </c>
    </row>
    <row r="3414" spans="1:10">
      <c r="A3414" s="35"/>
      <c r="B3414" s="166"/>
      <c r="C3414" s="166"/>
      <c r="D3414" s="166"/>
      <c r="E3414" s="166" t="s">
        <v>90</v>
      </c>
      <c r="F3414" s="167">
        <v>16.11</v>
      </c>
      <c r="G3414" s="166" t="s">
        <v>91</v>
      </c>
      <c r="H3414" s="167">
        <v>0</v>
      </c>
      <c r="I3414" s="166" t="s">
        <v>92</v>
      </c>
      <c r="J3414" s="36">
        <v>16.111921464720002</v>
      </c>
    </row>
    <row r="3415" spans="1:10">
      <c r="A3415" s="35"/>
      <c r="B3415" s="166"/>
      <c r="C3415" s="166"/>
      <c r="D3415" s="166"/>
      <c r="E3415" s="166" t="s">
        <v>93</v>
      </c>
      <c r="F3415" s="167">
        <v>35.409999999999997</v>
      </c>
      <c r="G3415" s="166"/>
      <c r="H3415" s="265" t="s">
        <v>94</v>
      </c>
      <c r="I3415" s="265"/>
      <c r="J3415" s="36">
        <v>193</v>
      </c>
    </row>
    <row r="3416" spans="1:10" ht="15.75" thickBot="1">
      <c r="A3416" s="111"/>
      <c r="B3416" s="168"/>
      <c r="C3416" s="168"/>
      <c r="D3416" s="168"/>
      <c r="E3416" s="168"/>
      <c r="F3416" s="168"/>
      <c r="G3416" s="168" t="s">
        <v>1253</v>
      </c>
      <c r="H3416" s="169" t="s">
        <v>1237</v>
      </c>
      <c r="I3416" s="168" t="s">
        <v>1255</v>
      </c>
      <c r="J3416" s="116">
        <v>386</v>
      </c>
    </row>
    <row r="3417" spans="1:10" ht="17.25" customHeight="1" thickTop="1">
      <c r="A3417" s="37"/>
      <c r="B3417" s="22"/>
      <c r="C3417" s="22"/>
      <c r="D3417" s="22"/>
      <c r="E3417" s="22"/>
      <c r="F3417" s="22"/>
      <c r="G3417" s="22"/>
      <c r="H3417" s="22"/>
      <c r="I3417" s="22"/>
      <c r="J3417" s="38"/>
    </row>
    <row r="3418" spans="1:10" ht="17.25" customHeight="1">
      <c r="A3418" s="29" t="s">
        <v>2913</v>
      </c>
      <c r="B3418" s="9" t="s">
        <v>31</v>
      </c>
      <c r="C3418" s="8" t="s">
        <v>83</v>
      </c>
      <c r="D3418" s="8" t="s">
        <v>32</v>
      </c>
      <c r="E3418" s="271" t="s">
        <v>33</v>
      </c>
      <c r="F3418" s="271"/>
      <c r="G3418" s="10" t="s">
        <v>84</v>
      </c>
      <c r="H3418" s="9" t="s">
        <v>85</v>
      </c>
      <c r="I3418" s="9" t="s">
        <v>86</v>
      </c>
      <c r="J3418" s="30" t="s">
        <v>87</v>
      </c>
    </row>
    <row r="3419" spans="1:10" ht="17.25" customHeight="1">
      <c r="A3419" s="31" t="s">
        <v>23</v>
      </c>
      <c r="B3419" s="12" t="s">
        <v>767</v>
      </c>
      <c r="C3419" s="13" t="s">
        <v>73</v>
      </c>
      <c r="D3419" s="13" t="s">
        <v>768</v>
      </c>
      <c r="E3419" s="272" t="s">
        <v>34</v>
      </c>
      <c r="F3419" s="272"/>
      <c r="G3419" s="14" t="s">
        <v>20</v>
      </c>
      <c r="H3419" s="15">
        <v>1</v>
      </c>
      <c r="I3419" s="16">
        <v>28.51</v>
      </c>
      <c r="J3419" s="32">
        <v>28.51</v>
      </c>
    </row>
    <row r="3420" spans="1:10" ht="15">
      <c r="A3420" s="266"/>
      <c r="B3420" s="267"/>
      <c r="C3420" s="267"/>
      <c r="D3420" s="267"/>
      <c r="E3420" s="267"/>
      <c r="F3420" s="267" t="s">
        <v>1017</v>
      </c>
      <c r="G3420" s="267"/>
      <c r="H3420" s="267"/>
      <c r="I3420" s="267"/>
      <c r="J3420" s="53">
        <v>0</v>
      </c>
    </row>
    <row r="3421" spans="1:10" ht="15">
      <c r="A3421" s="266"/>
      <c r="B3421" s="267"/>
      <c r="C3421" s="267"/>
      <c r="D3421" s="267"/>
      <c r="E3421" s="267"/>
      <c r="F3421" s="267" t="s">
        <v>1018</v>
      </c>
      <c r="G3421" s="267"/>
      <c r="H3421" s="267"/>
      <c r="I3421" s="267"/>
      <c r="J3421" s="53">
        <v>1</v>
      </c>
    </row>
    <row r="3422" spans="1:10" ht="15">
      <c r="A3422" s="266"/>
      <c r="B3422" s="267"/>
      <c r="C3422" s="267"/>
      <c r="D3422" s="267"/>
      <c r="E3422" s="267"/>
      <c r="F3422" s="267" t="s">
        <v>1019</v>
      </c>
      <c r="G3422" s="267"/>
      <c r="H3422" s="267"/>
      <c r="I3422" s="267"/>
      <c r="J3422" s="53">
        <v>0</v>
      </c>
    </row>
    <row r="3423" spans="1:10" ht="15">
      <c r="A3423" s="29" t="s">
        <v>1274</v>
      </c>
      <c r="B3423" s="9" t="s">
        <v>31</v>
      </c>
      <c r="C3423" s="8" t="s">
        <v>83</v>
      </c>
      <c r="D3423" s="8" t="s">
        <v>1275</v>
      </c>
      <c r="E3423" s="9" t="s">
        <v>1022</v>
      </c>
      <c r="F3423" s="9" t="s">
        <v>1023</v>
      </c>
      <c r="G3423" s="9" t="s">
        <v>1024</v>
      </c>
      <c r="H3423" s="9"/>
      <c r="I3423" s="9"/>
      <c r="J3423" s="30" t="s">
        <v>1025</v>
      </c>
    </row>
    <row r="3424" spans="1:10" ht="42.75">
      <c r="A3424" s="39" t="s">
        <v>96</v>
      </c>
      <c r="B3424" s="23" t="s">
        <v>2340</v>
      </c>
      <c r="C3424" s="24" t="s">
        <v>73</v>
      </c>
      <c r="D3424" s="24" t="s">
        <v>2341</v>
      </c>
      <c r="E3424" s="26">
        <v>1</v>
      </c>
      <c r="F3424" s="25" t="s">
        <v>20</v>
      </c>
      <c r="G3424" s="273" t="s">
        <v>2342</v>
      </c>
      <c r="H3424" s="273"/>
      <c r="I3424" s="274"/>
      <c r="J3424" s="118" t="s">
        <v>2342</v>
      </c>
    </row>
    <row r="3425" spans="1:10" ht="15">
      <c r="A3425" s="266"/>
      <c r="B3425" s="267"/>
      <c r="C3425" s="267"/>
      <c r="D3425" s="267"/>
      <c r="E3425" s="267"/>
      <c r="F3425" s="267" t="s">
        <v>1279</v>
      </c>
      <c r="G3425" s="267"/>
      <c r="H3425" s="267"/>
      <c r="I3425" s="267"/>
      <c r="J3425" s="53">
        <v>18.03</v>
      </c>
    </row>
    <row r="3426" spans="1:10" ht="15">
      <c r="A3426" s="29" t="s">
        <v>1020</v>
      </c>
      <c r="B3426" s="9" t="s">
        <v>31</v>
      </c>
      <c r="C3426" s="8" t="s">
        <v>83</v>
      </c>
      <c r="D3426" s="8" t="s">
        <v>1021</v>
      </c>
      <c r="E3426" s="9" t="s">
        <v>1022</v>
      </c>
      <c r="F3426" s="9" t="s">
        <v>1023</v>
      </c>
      <c r="G3426" s="9" t="s">
        <v>1024</v>
      </c>
      <c r="H3426" s="9"/>
      <c r="I3426" s="9"/>
      <c r="J3426" s="30" t="s">
        <v>1025</v>
      </c>
    </row>
    <row r="3427" spans="1:10">
      <c r="A3427" s="33" t="s">
        <v>23</v>
      </c>
      <c r="B3427" s="17" t="s">
        <v>1308</v>
      </c>
      <c r="C3427" s="18" t="s">
        <v>73</v>
      </c>
      <c r="D3427" s="18" t="s">
        <v>1309</v>
      </c>
      <c r="E3427" s="20">
        <v>0.1833333</v>
      </c>
      <c r="F3427" s="19" t="s">
        <v>1282</v>
      </c>
      <c r="G3427" s="275" t="s">
        <v>1310</v>
      </c>
      <c r="H3427" s="275"/>
      <c r="I3427" s="276"/>
      <c r="J3427" s="100" t="s">
        <v>2343</v>
      </c>
    </row>
    <row r="3428" spans="1:10">
      <c r="A3428" s="33" t="s">
        <v>23</v>
      </c>
      <c r="B3428" s="17" t="s">
        <v>1326</v>
      </c>
      <c r="C3428" s="18" t="s">
        <v>73</v>
      </c>
      <c r="D3428" s="18" t="s">
        <v>1327</v>
      </c>
      <c r="E3428" s="20">
        <v>0.1833333</v>
      </c>
      <c r="F3428" s="19" t="s">
        <v>1282</v>
      </c>
      <c r="G3428" s="275" t="s">
        <v>1328</v>
      </c>
      <c r="H3428" s="275"/>
      <c r="I3428" s="276"/>
      <c r="J3428" s="100" t="s">
        <v>2344</v>
      </c>
    </row>
    <row r="3429" spans="1:10" ht="15">
      <c r="A3429" s="266"/>
      <c r="B3429" s="267"/>
      <c r="C3429" s="267"/>
      <c r="D3429" s="267"/>
      <c r="E3429" s="267"/>
      <c r="F3429" s="267" t="s">
        <v>1059</v>
      </c>
      <c r="G3429" s="267"/>
      <c r="H3429" s="267"/>
      <c r="I3429" s="267"/>
      <c r="J3429" s="53">
        <v>10.4794</v>
      </c>
    </row>
    <row r="3430" spans="1:10">
      <c r="A3430" s="35"/>
      <c r="B3430" s="166"/>
      <c r="C3430" s="166"/>
      <c r="D3430" s="166"/>
      <c r="E3430" s="166" t="s">
        <v>90</v>
      </c>
      <c r="F3430" s="167">
        <v>28.51</v>
      </c>
      <c r="G3430" s="166" t="s">
        <v>91</v>
      </c>
      <c r="H3430" s="167">
        <v>-20.45</v>
      </c>
      <c r="I3430" s="166" t="s">
        <v>92</v>
      </c>
      <c r="J3430" s="36">
        <v>8.0559585352800003</v>
      </c>
    </row>
    <row r="3431" spans="1:10">
      <c r="A3431" s="35"/>
      <c r="B3431" s="166"/>
      <c r="C3431" s="166"/>
      <c r="D3431" s="166"/>
      <c r="E3431" s="166" t="s">
        <v>93</v>
      </c>
      <c r="F3431" s="167">
        <v>6.41</v>
      </c>
      <c r="G3431" s="166"/>
      <c r="H3431" s="265" t="s">
        <v>94</v>
      </c>
      <c r="I3431" s="265"/>
      <c r="J3431" s="36">
        <v>34.92</v>
      </c>
    </row>
    <row r="3432" spans="1:10" ht="15.75" thickBot="1">
      <c r="A3432" s="111"/>
      <c r="B3432" s="168"/>
      <c r="C3432" s="168"/>
      <c r="D3432" s="168"/>
      <c r="E3432" s="168"/>
      <c r="F3432" s="168"/>
      <c r="G3432" s="168" t="s">
        <v>1253</v>
      </c>
      <c r="H3432" s="169" t="s">
        <v>2345</v>
      </c>
      <c r="I3432" s="168" t="s">
        <v>1255</v>
      </c>
      <c r="J3432" s="116">
        <v>2130.12</v>
      </c>
    </row>
    <row r="3433" spans="1:10" ht="17.25" customHeight="1" thickTop="1">
      <c r="A3433" s="37"/>
      <c r="B3433" s="22"/>
      <c r="C3433" s="22"/>
      <c r="D3433" s="22"/>
      <c r="E3433" s="22"/>
      <c r="F3433" s="22"/>
      <c r="G3433" s="22"/>
      <c r="H3433" s="22"/>
      <c r="I3433" s="22"/>
      <c r="J3433" s="38"/>
    </row>
    <row r="3434" spans="1:10" ht="17.25" customHeight="1">
      <c r="A3434" s="102" t="s">
        <v>805</v>
      </c>
      <c r="B3434" s="89"/>
      <c r="C3434" s="89"/>
      <c r="D3434" s="89" t="s">
        <v>770</v>
      </c>
      <c r="E3434" s="89"/>
      <c r="F3434" s="280"/>
      <c r="G3434" s="280"/>
      <c r="H3434" s="90"/>
      <c r="I3434" s="89"/>
      <c r="J3434" s="115">
        <v>4643.1400000000003</v>
      </c>
    </row>
    <row r="3435" spans="1:10" ht="17.25" customHeight="1">
      <c r="A3435" s="29" t="s">
        <v>2914</v>
      </c>
      <c r="B3435" s="9" t="s">
        <v>31</v>
      </c>
      <c r="C3435" s="8" t="s">
        <v>83</v>
      </c>
      <c r="D3435" s="8" t="s">
        <v>32</v>
      </c>
      <c r="E3435" s="271" t="s">
        <v>33</v>
      </c>
      <c r="F3435" s="271"/>
      <c r="G3435" s="10" t="s">
        <v>84</v>
      </c>
      <c r="H3435" s="9" t="s">
        <v>85</v>
      </c>
      <c r="I3435" s="9" t="s">
        <v>86</v>
      </c>
      <c r="J3435" s="30" t="s">
        <v>87</v>
      </c>
    </row>
    <row r="3436" spans="1:10" ht="28.5">
      <c r="A3436" s="31" t="s">
        <v>23</v>
      </c>
      <c r="B3436" s="12" t="s">
        <v>238</v>
      </c>
      <c r="C3436" s="13" t="s">
        <v>73</v>
      </c>
      <c r="D3436" s="13" t="s">
        <v>771</v>
      </c>
      <c r="E3436" s="272" t="s">
        <v>34</v>
      </c>
      <c r="F3436" s="272"/>
      <c r="G3436" s="14" t="s">
        <v>20</v>
      </c>
      <c r="H3436" s="15">
        <v>1</v>
      </c>
      <c r="I3436" s="16">
        <v>129.81</v>
      </c>
      <c r="J3436" s="32">
        <v>129.81</v>
      </c>
    </row>
    <row r="3437" spans="1:10" ht="15">
      <c r="A3437" s="266"/>
      <c r="B3437" s="267"/>
      <c r="C3437" s="267"/>
      <c r="D3437" s="267"/>
      <c r="E3437" s="267"/>
      <c r="F3437" s="267" t="s">
        <v>1017</v>
      </c>
      <c r="G3437" s="267"/>
      <c r="H3437" s="267"/>
      <c r="I3437" s="267"/>
      <c r="J3437" s="53">
        <v>0</v>
      </c>
    </row>
    <row r="3438" spans="1:10" ht="15">
      <c r="A3438" s="266"/>
      <c r="B3438" s="267"/>
      <c r="C3438" s="267"/>
      <c r="D3438" s="267"/>
      <c r="E3438" s="267"/>
      <c r="F3438" s="267" t="s">
        <v>1018</v>
      </c>
      <c r="G3438" s="267"/>
      <c r="H3438" s="267"/>
      <c r="I3438" s="267"/>
      <c r="J3438" s="53">
        <v>1</v>
      </c>
    </row>
    <row r="3439" spans="1:10" ht="15">
      <c r="A3439" s="266"/>
      <c r="B3439" s="267"/>
      <c r="C3439" s="267"/>
      <c r="D3439" s="267"/>
      <c r="E3439" s="267"/>
      <c r="F3439" s="267" t="s">
        <v>1019</v>
      </c>
      <c r="G3439" s="267"/>
      <c r="H3439" s="267"/>
      <c r="I3439" s="267"/>
      <c r="J3439" s="53">
        <v>0</v>
      </c>
    </row>
    <row r="3440" spans="1:10" ht="15">
      <c r="A3440" s="29" t="s">
        <v>1274</v>
      </c>
      <c r="B3440" s="9" t="s">
        <v>31</v>
      </c>
      <c r="C3440" s="8" t="s">
        <v>83</v>
      </c>
      <c r="D3440" s="8" t="s">
        <v>1275</v>
      </c>
      <c r="E3440" s="9" t="s">
        <v>1022</v>
      </c>
      <c r="F3440" s="9" t="s">
        <v>1023</v>
      </c>
      <c r="G3440" s="9" t="s">
        <v>1024</v>
      </c>
      <c r="H3440" s="9"/>
      <c r="I3440" s="9"/>
      <c r="J3440" s="30" t="s">
        <v>1025</v>
      </c>
    </row>
    <row r="3441" spans="1:10" ht="42.75">
      <c r="A3441" s="39" t="s">
        <v>96</v>
      </c>
      <c r="B3441" s="23" t="s">
        <v>2346</v>
      </c>
      <c r="C3441" s="24" t="s">
        <v>73</v>
      </c>
      <c r="D3441" s="24" t="s">
        <v>2347</v>
      </c>
      <c r="E3441" s="26">
        <v>0.24</v>
      </c>
      <c r="F3441" s="25" t="s">
        <v>22</v>
      </c>
      <c r="G3441" s="273" t="s">
        <v>3458</v>
      </c>
      <c r="H3441" s="273"/>
      <c r="I3441" s="274"/>
      <c r="J3441" s="118" t="s">
        <v>3459</v>
      </c>
    </row>
    <row r="3442" spans="1:10" ht="15">
      <c r="A3442" s="266"/>
      <c r="B3442" s="267"/>
      <c r="C3442" s="267"/>
      <c r="D3442" s="267"/>
      <c r="E3442" s="267"/>
      <c r="F3442" s="267" t="s">
        <v>1279</v>
      </c>
      <c r="G3442" s="267"/>
      <c r="H3442" s="267"/>
      <c r="I3442" s="267"/>
      <c r="J3442" s="53">
        <v>120.1824</v>
      </c>
    </row>
    <row r="3443" spans="1:10" ht="15">
      <c r="A3443" s="29" t="s">
        <v>1020</v>
      </c>
      <c r="B3443" s="9" t="s">
        <v>31</v>
      </c>
      <c r="C3443" s="8" t="s">
        <v>83</v>
      </c>
      <c r="D3443" s="8" t="s">
        <v>1021</v>
      </c>
      <c r="E3443" s="9" t="s">
        <v>1022</v>
      </c>
      <c r="F3443" s="9" t="s">
        <v>1023</v>
      </c>
      <c r="G3443" s="9" t="s">
        <v>1024</v>
      </c>
      <c r="H3443" s="9"/>
      <c r="I3443" s="9"/>
      <c r="J3443" s="30" t="s">
        <v>1025</v>
      </c>
    </row>
    <row r="3444" spans="1:10" ht="28.5">
      <c r="A3444" s="33" t="s">
        <v>23</v>
      </c>
      <c r="B3444" s="17" t="s">
        <v>2349</v>
      </c>
      <c r="C3444" s="18" t="s">
        <v>73</v>
      </c>
      <c r="D3444" s="18" t="s">
        <v>2350</v>
      </c>
      <c r="E3444" s="20">
        <v>1</v>
      </c>
      <c r="F3444" s="19" t="s">
        <v>20</v>
      </c>
      <c r="G3444" s="275" t="s">
        <v>3460</v>
      </c>
      <c r="H3444" s="275"/>
      <c r="I3444" s="276"/>
      <c r="J3444" s="100" t="s">
        <v>3460</v>
      </c>
    </row>
    <row r="3445" spans="1:10" ht="15">
      <c r="A3445" s="266"/>
      <c r="B3445" s="267"/>
      <c r="C3445" s="267"/>
      <c r="D3445" s="267"/>
      <c r="E3445" s="267"/>
      <c r="F3445" s="267" t="s">
        <v>1059</v>
      </c>
      <c r="G3445" s="267"/>
      <c r="H3445" s="267"/>
      <c r="I3445" s="267"/>
      <c r="J3445" s="53">
        <v>9.6300000000000008</v>
      </c>
    </row>
    <row r="3446" spans="1:10">
      <c r="A3446" s="35"/>
      <c r="B3446" s="166"/>
      <c r="C3446" s="166"/>
      <c r="D3446" s="166"/>
      <c r="E3446" s="166" t="s">
        <v>90</v>
      </c>
      <c r="F3446" s="167">
        <v>6.96</v>
      </c>
      <c r="G3446" s="166" t="s">
        <v>91</v>
      </c>
      <c r="H3446" s="167">
        <v>0</v>
      </c>
      <c r="I3446" s="166" t="s">
        <v>92</v>
      </c>
      <c r="J3446" s="36">
        <v>6.9620698452800003</v>
      </c>
    </row>
    <row r="3447" spans="1:10">
      <c r="A3447" s="35"/>
      <c r="B3447" s="166"/>
      <c r="C3447" s="166"/>
      <c r="D3447" s="166"/>
      <c r="E3447" s="166" t="s">
        <v>93</v>
      </c>
      <c r="F3447" s="167">
        <v>29.17</v>
      </c>
      <c r="G3447" s="166"/>
      <c r="H3447" s="265" t="s">
        <v>94</v>
      </c>
      <c r="I3447" s="265"/>
      <c r="J3447" s="36">
        <v>158.97999999999999</v>
      </c>
    </row>
    <row r="3448" spans="1:10" ht="15.75" thickBot="1">
      <c r="A3448" s="111"/>
      <c r="B3448" s="168"/>
      <c r="C3448" s="168"/>
      <c r="D3448" s="168"/>
      <c r="E3448" s="168"/>
      <c r="F3448" s="168"/>
      <c r="G3448" s="168" t="s">
        <v>1253</v>
      </c>
      <c r="H3448" s="169" t="s">
        <v>1291</v>
      </c>
      <c r="I3448" s="168" t="s">
        <v>1255</v>
      </c>
      <c r="J3448" s="116">
        <v>158.97999999999999</v>
      </c>
    </row>
    <row r="3449" spans="1:10" ht="15" thickTop="1">
      <c r="A3449" s="37"/>
      <c r="B3449" s="22"/>
      <c r="C3449" s="22"/>
      <c r="D3449" s="22"/>
      <c r="E3449" s="22"/>
      <c r="F3449" s="22"/>
      <c r="G3449" s="22"/>
      <c r="H3449" s="22"/>
      <c r="I3449" s="22"/>
      <c r="J3449" s="38"/>
    </row>
    <row r="3450" spans="1:10" ht="15">
      <c r="A3450" s="29" t="s">
        <v>2915</v>
      </c>
      <c r="B3450" s="9" t="s">
        <v>31</v>
      </c>
      <c r="C3450" s="8" t="s">
        <v>83</v>
      </c>
      <c r="D3450" s="8" t="s">
        <v>32</v>
      </c>
      <c r="E3450" s="271" t="s">
        <v>33</v>
      </c>
      <c r="F3450" s="271"/>
      <c r="G3450" s="10" t="s">
        <v>84</v>
      </c>
      <c r="H3450" s="9" t="s">
        <v>85</v>
      </c>
      <c r="I3450" s="9" t="s">
        <v>86</v>
      </c>
      <c r="J3450" s="30" t="s">
        <v>87</v>
      </c>
    </row>
    <row r="3451" spans="1:10" ht="28.5">
      <c r="A3451" s="31" t="s">
        <v>23</v>
      </c>
      <c r="B3451" s="12" t="s">
        <v>407</v>
      </c>
      <c r="C3451" s="13" t="s">
        <v>73</v>
      </c>
      <c r="D3451" s="13" t="s">
        <v>772</v>
      </c>
      <c r="E3451" s="272" t="s">
        <v>34</v>
      </c>
      <c r="F3451" s="272"/>
      <c r="G3451" s="14" t="s">
        <v>20</v>
      </c>
      <c r="H3451" s="15">
        <v>1</v>
      </c>
      <c r="I3451" s="16">
        <v>45.78</v>
      </c>
      <c r="J3451" s="32">
        <v>45.78</v>
      </c>
    </row>
    <row r="3452" spans="1:10" ht="15">
      <c r="A3452" s="266"/>
      <c r="B3452" s="267"/>
      <c r="C3452" s="267"/>
      <c r="D3452" s="267"/>
      <c r="E3452" s="267"/>
      <c r="F3452" s="267" t="s">
        <v>1017</v>
      </c>
      <c r="G3452" s="267"/>
      <c r="H3452" s="267"/>
      <c r="I3452" s="267"/>
      <c r="J3452" s="53">
        <v>0</v>
      </c>
    </row>
    <row r="3453" spans="1:10" ht="15">
      <c r="A3453" s="266"/>
      <c r="B3453" s="267"/>
      <c r="C3453" s="267"/>
      <c r="D3453" s="267"/>
      <c r="E3453" s="267"/>
      <c r="F3453" s="267" t="s">
        <v>1018</v>
      </c>
      <c r="G3453" s="267"/>
      <c r="H3453" s="267"/>
      <c r="I3453" s="267"/>
      <c r="J3453" s="53">
        <v>1</v>
      </c>
    </row>
    <row r="3454" spans="1:10" ht="15">
      <c r="A3454" s="266"/>
      <c r="B3454" s="267"/>
      <c r="C3454" s="267"/>
      <c r="D3454" s="267"/>
      <c r="E3454" s="267"/>
      <c r="F3454" s="267" t="s">
        <v>1019</v>
      </c>
      <c r="G3454" s="267"/>
      <c r="H3454" s="267"/>
      <c r="I3454" s="267"/>
      <c r="J3454" s="53">
        <v>0</v>
      </c>
    </row>
    <row r="3455" spans="1:10" ht="15">
      <c r="A3455" s="29" t="s">
        <v>1274</v>
      </c>
      <c r="B3455" s="9" t="s">
        <v>31</v>
      </c>
      <c r="C3455" s="8" t="s">
        <v>83</v>
      </c>
      <c r="D3455" s="8" t="s">
        <v>1275</v>
      </c>
      <c r="E3455" s="9" t="s">
        <v>1022</v>
      </c>
      <c r="F3455" s="9" t="s">
        <v>1023</v>
      </c>
      <c r="G3455" s="9" t="s">
        <v>1024</v>
      </c>
      <c r="H3455" s="9"/>
      <c r="I3455" s="9"/>
      <c r="J3455" s="30" t="s">
        <v>1025</v>
      </c>
    </row>
    <row r="3456" spans="1:10" ht="17.25" customHeight="1">
      <c r="A3456" s="39" t="s">
        <v>96</v>
      </c>
      <c r="B3456" s="23" t="s">
        <v>2346</v>
      </c>
      <c r="C3456" s="24" t="s">
        <v>73</v>
      </c>
      <c r="D3456" s="24" t="s">
        <v>2347</v>
      </c>
      <c r="E3456" s="26">
        <v>7.22E-2</v>
      </c>
      <c r="F3456" s="25" t="s">
        <v>22</v>
      </c>
      <c r="G3456" s="273" t="s">
        <v>3458</v>
      </c>
      <c r="H3456" s="273"/>
      <c r="I3456" s="274"/>
      <c r="J3456" s="118" t="s">
        <v>3461</v>
      </c>
    </row>
    <row r="3457" spans="1:10" ht="17.25" customHeight="1">
      <c r="A3457" s="266"/>
      <c r="B3457" s="267"/>
      <c r="C3457" s="267"/>
      <c r="D3457" s="267"/>
      <c r="E3457" s="267"/>
      <c r="F3457" s="267" t="s">
        <v>1279</v>
      </c>
      <c r="G3457" s="267"/>
      <c r="H3457" s="267"/>
      <c r="I3457" s="267"/>
      <c r="J3457" s="53">
        <v>36.154899999999998</v>
      </c>
    </row>
    <row r="3458" spans="1:10" ht="17.25" customHeight="1">
      <c r="A3458" s="29" t="s">
        <v>1020</v>
      </c>
      <c r="B3458" s="9" t="s">
        <v>31</v>
      </c>
      <c r="C3458" s="8" t="s">
        <v>83</v>
      </c>
      <c r="D3458" s="8" t="s">
        <v>1021</v>
      </c>
      <c r="E3458" s="9" t="s">
        <v>1022</v>
      </c>
      <c r="F3458" s="9" t="s">
        <v>1023</v>
      </c>
      <c r="G3458" s="9" t="s">
        <v>1024</v>
      </c>
      <c r="H3458" s="9"/>
      <c r="I3458" s="9"/>
      <c r="J3458" s="30" t="s">
        <v>1025</v>
      </c>
    </row>
    <row r="3459" spans="1:10" ht="28.5">
      <c r="A3459" s="33" t="s">
        <v>23</v>
      </c>
      <c r="B3459" s="17" t="s">
        <v>2349</v>
      </c>
      <c r="C3459" s="18" t="s">
        <v>73</v>
      </c>
      <c r="D3459" s="18" t="s">
        <v>2350</v>
      </c>
      <c r="E3459" s="20">
        <v>1</v>
      </c>
      <c r="F3459" s="19" t="s">
        <v>20</v>
      </c>
      <c r="G3459" s="275" t="s">
        <v>3460</v>
      </c>
      <c r="H3459" s="275"/>
      <c r="I3459" s="276"/>
      <c r="J3459" s="100" t="s">
        <v>3460</v>
      </c>
    </row>
    <row r="3460" spans="1:10" ht="15">
      <c r="A3460" s="266"/>
      <c r="B3460" s="267"/>
      <c r="C3460" s="267"/>
      <c r="D3460" s="267"/>
      <c r="E3460" s="267"/>
      <c r="F3460" s="267" t="s">
        <v>1059</v>
      </c>
      <c r="G3460" s="267"/>
      <c r="H3460" s="267"/>
      <c r="I3460" s="267"/>
      <c r="J3460" s="53">
        <v>9.6300000000000008</v>
      </c>
    </row>
    <row r="3461" spans="1:10">
      <c r="A3461" s="35"/>
      <c r="B3461" s="166"/>
      <c r="C3461" s="166"/>
      <c r="D3461" s="166"/>
      <c r="E3461" s="166" t="s">
        <v>90</v>
      </c>
      <c r="F3461" s="167">
        <v>6.96</v>
      </c>
      <c r="G3461" s="166" t="s">
        <v>91</v>
      </c>
      <c r="H3461" s="167">
        <v>0</v>
      </c>
      <c r="I3461" s="166" t="s">
        <v>92</v>
      </c>
      <c r="J3461" s="36">
        <v>6.9620698452800003</v>
      </c>
    </row>
    <row r="3462" spans="1:10">
      <c r="A3462" s="35"/>
      <c r="B3462" s="166"/>
      <c r="C3462" s="166"/>
      <c r="D3462" s="166"/>
      <c r="E3462" s="166" t="s">
        <v>93</v>
      </c>
      <c r="F3462" s="167">
        <v>10.29</v>
      </c>
      <c r="G3462" s="166"/>
      <c r="H3462" s="265" t="s">
        <v>94</v>
      </c>
      <c r="I3462" s="265"/>
      <c r="J3462" s="36">
        <v>56.07</v>
      </c>
    </row>
    <row r="3463" spans="1:10" ht="15.75" thickBot="1">
      <c r="A3463" s="111"/>
      <c r="B3463" s="168"/>
      <c r="C3463" s="168"/>
      <c r="D3463" s="168"/>
      <c r="E3463" s="168"/>
      <c r="F3463" s="168"/>
      <c r="G3463" s="168" t="s">
        <v>1253</v>
      </c>
      <c r="H3463" s="169" t="s">
        <v>1291</v>
      </c>
      <c r="I3463" s="168" t="s">
        <v>1255</v>
      </c>
      <c r="J3463" s="116">
        <v>56.07</v>
      </c>
    </row>
    <row r="3464" spans="1:10" ht="15" thickTop="1">
      <c r="A3464" s="37"/>
      <c r="B3464" s="22"/>
      <c r="C3464" s="22"/>
      <c r="D3464" s="22"/>
      <c r="E3464" s="22"/>
      <c r="F3464" s="22"/>
      <c r="G3464" s="22"/>
      <c r="H3464" s="22"/>
      <c r="I3464" s="22"/>
      <c r="J3464" s="38"/>
    </row>
    <row r="3465" spans="1:10" ht="15">
      <c r="A3465" s="29" t="s">
        <v>2916</v>
      </c>
      <c r="B3465" s="9" t="s">
        <v>31</v>
      </c>
      <c r="C3465" s="8" t="s">
        <v>83</v>
      </c>
      <c r="D3465" s="8" t="s">
        <v>32</v>
      </c>
      <c r="E3465" s="271" t="s">
        <v>33</v>
      </c>
      <c r="F3465" s="271"/>
      <c r="G3465" s="10" t="s">
        <v>84</v>
      </c>
      <c r="H3465" s="9" t="s">
        <v>85</v>
      </c>
      <c r="I3465" s="9" t="s">
        <v>86</v>
      </c>
      <c r="J3465" s="30" t="s">
        <v>87</v>
      </c>
    </row>
    <row r="3466" spans="1:10" ht="28.5">
      <c r="A3466" s="31" t="s">
        <v>23</v>
      </c>
      <c r="B3466" s="12" t="s">
        <v>410</v>
      </c>
      <c r="C3466" s="13" t="s">
        <v>73</v>
      </c>
      <c r="D3466" s="13" t="s">
        <v>411</v>
      </c>
      <c r="E3466" s="272" t="s">
        <v>34</v>
      </c>
      <c r="F3466" s="272"/>
      <c r="G3466" s="14" t="s">
        <v>20</v>
      </c>
      <c r="H3466" s="15">
        <v>1</v>
      </c>
      <c r="I3466" s="16">
        <v>45.78</v>
      </c>
      <c r="J3466" s="32">
        <v>45.78</v>
      </c>
    </row>
    <row r="3467" spans="1:10" ht="15">
      <c r="A3467" s="266"/>
      <c r="B3467" s="267"/>
      <c r="C3467" s="267"/>
      <c r="D3467" s="267"/>
      <c r="E3467" s="267"/>
      <c r="F3467" s="267" t="s">
        <v>1017</v>
      </c>
      <c r="G3467" s="267"/>
      <c r="H3467" s="267"/>
      <c r="I3467" s="267"/>
      <c r="J3467" s="53">
        <v>0</v>
      </c>
    </row>
    <row r="3468" spans="1:10" ht="17.25" customHeight="1">
      <c r="A3468" s="266"/>
      <c r="B3468" s="267"/>
      <c r="C3468" s="267"/>
      <c r="D3468" s="267"/>
      <c r="E3468" s="267"/>
      <c r="F3468" s="267" t="s">
        <v>1018</v>
      </c>
      <c r="G3468" s="267"/>
      <c r="H3468" s="267"/>
      <c r="I3468" s="267"/>
      <c r="J3468" s="53">
        <v>1</v>
      </c>
    </row>
    <row r="3469" spans="1:10" ht="17.25" customHeight="1">
      <c r="A3469" s="266"/>
      <c r="B3469" s="267"/>
      <c r="C3469" s="267"/>
      <c r="D3469" s="267"/>
      <c r="E3469" s="267"/>
      <c r="F3469" s="267" t="s">
        <v>1019</v>
      </c>
      <c r="G3469" s="267"/>
      <c r="H3469" s="267"/>
      <c r="I3469" s="267"/>
      <c r="J3469" s="53">
        <v>0</v>
      </c>
    </row>
    <row r="3470" spans="1:10" ht="17.25" customHeight="1">
      <c r="A3470" s="29" t="s">
        <v>1274</v>
      </c>
      <c r="B3470" s="9" t="s">
        <v>31</v>
      </c>
      <c r="C3470" s="8" t="s">
        <v>83</v>
      </c>
      <c r="D3470" s="8" t="s">
        <v>1275</v>
      </c>
      <c r="E3470" s="9" t="s">
        <v>1022</v>
      </c>
      <c r="F3470" s="9" t="s">
        <v>1023</v>
      </c>
      <c r="G3470" s="9" t="s">
        <v>1024</v>
      </c>
      <c r="H3470" s="9"/>
      <c r="I3470" s="9"/>
      <c r="J3470" s="30" t="s">
        <v>1025</v>
      </c>
    </row>
    <row r="3471" spans="1:10" ht="42.75">
      <c r="A3471" s="39" t="s">
        <v>96</v>
      </c>
      <c r="B3471" s="23" t="s">
        <v>2346</v>
      </c>
      <c r="C3471" s="24" t="s">
        <v>73</v>
      </c>
      <c r="D3471" s="24" t="s">
        <v>2347</v>
      </c>
      <c r="E3471" s="26">
        <v>7.22E-2</v>
      </c>
      <c r="F3471" s="25" t="s">
        <v>22</v>
      </c>
      <c r="G3471" s="273" t="s">
        <v>3458</v>
      </c>
      <c r="H3471" s="273"/>
      <c r="I3471" s="274"/>
      <c r="J3471" s="118" t="s">
        <v>3461</v>
      </c>
    </row>
    <row r="3472" spans="1:10" ht="15">
      <c r="A3472" s="266"/>
      <c r="B3472" s="267"/>
      <c r="C3472" s="267"/>
      <c r="D3472" s="267"/>
      <c r="E3472" s="267"/>
      <c r="F3472" s="267" t="s">
        <v>1279</v>
      </c>
      <c r="G3472" s="267"/>
      <c r="H3472" s="267"/>
      <c r="I3472" s="267"/>
      <c r="J3472" s="53">
        <v>36.154899999999998</v>
      </c>
    </row>
    <row r="3473" spans="1:10" ht="15">
      <c r="A3473" s="29" t="s">
        <v>1020</v>
      </c>
      <c r="B3473" s="9" t="s">
        <v>31</v>
      </c>
      <c r="C3473" s="8" t="s">
        <v>83</v>
      </c>
      <c r="D3473" s="8" t="s">
        <v>1021</v>
      </c>
      <c r="E3473" s="9" t="s">
        <v>1022</v>
      </c>
      <c r="F3473" s="9" t="s">
        <v>1023</v>
      </c>
      <c r="G3473" s="9" t="s">
        <v>1024</v>
      </c>
      <c r="H3473" s="9"/>
      <c r="I3473" s="9"/>
      <c r="J3473" s="30" t="s">
        <v>1025</v>
      </c>
    </row>
    <row r="3474" spans="1:10" ht="28.5">
      <c r="A3474" s="33" t="s">
        <v>23</v>
      </c>
      <c r="B3474" s="17" t="s">
        <v>2349</v>
      </c>
      <c r="C3474" s="18" t="s">
        <v>73</v>
      </c>
      <c r="D3474" s="18" t="s">
        <v>2350</v>
      </c>
      <c r="E3474" s="20">
        <v>1</v>
      </c>
      <c r="F3474" s="19" t="s">
        <v>20</v>
      </c>
      <c r="G3474" s="275" t="s">
        <v>3460</v>
      </c>
      <c r="H3474" s="275"/>
      <c r="I3474" s="276"/>
      <c r="J3474" s="100" t="s">
        <v>3460</v>
      </c>
    </row>
    <row r="3475" spans="1:10" ht="15">
      <c r="A3475" s="266"/>
      <c r="B3475" s="267"/>
      <c r="C3475" s="267"/>
      <c r="D3475" s="267"/>
      <c r="E3475" s="267"/>
      <c r="F3475" s="267" t="s">
        <v>1059</v>
      </c>
      <c r="G3475" s="267"/>
      <c r="H3475" s="267"/>
      <c r="I3475" s="267"/>
      <c r="J3475" s="53">
        <v>9.6300000000000008</v>
      </c>
    </row>
    <row r="3476" spans="1:10">
      <c r="A3476" s="35"/>
      <c r="B3476" s="166"/>
      <c r="C3476" s="166"/>
      <c r="D3476" s="166"/>
      <c r="E3476" s="166" t="s">
        <v>90</v>
      </c>
      <c r="F3476" s="167">
        <v>6.96</v>
      </c>
      <c r="G3476" s="166" t="s">
        <v>91</v>
      </c>
      <c r="H3476" s="167">
        <v>0</v>
      </c>
      <c r="I3476" s="166" t="s">
        <v>92</v>
      </c>
      <c r="J3476" s="36">
        <v>6.9620698452800003</v>
      </c>
    </row>
    <row r="3477" spans="1:10">
      <c r="A3477" s="35"/>
      <c r="B3477" s="166"/>
      <c r="C3477" s="166"/>
      <c r="D3477" s="166"/>
      <c r="E3477" s="166" t="s">
        <v>93</v>
      </c>
      <c r="F3477" s="167">
        <v>10.29</v>
      </c>
      <c r="G3477" s="166"/>
      <c r="H3477" s="265" t="s">
        <v>94</v>
      </c>
      <c r="I3477" s="265"/>
      <c r="J3477" s="36">
        <v>56.07</v>
      </c>
    </row>
    <row r="3478" spans="1:10" ht="15.75" thickBot="1">
      <c r="A3478" s="111"/>
      <c r="B3478" s="168"/>
      <c r="C3478" s="168"/>
      <c r="D3478" s="168"/>
      <c r="E3478" s="168"/>
      <c r="F3478" s="168"/>
      <c r="G3478" s="168" t="s">
        <v>1253</v>
      </c>
      <c r="H3478" s="169" t="s">
        <v>1604</v>
      </c>
      <c r="I3478" s="168" t="s">
        <v>1255</v>
      </c>
      <c r="J3478" s="116">
        <v>224.28</v>
      </c>
    </row>
    <row r="3479" spans="1:10" ht="15" thickTop="1">
      <c r="A3479" s="37"/>
      <c r="B3479" s="22"/>
      <c r="C3479" s="22"/>
      <c r="D3479" s="22"/>
      <c r="E3479" s="22"/>
      <c r="F3479" s="22"/>
      <c r="G3479" s="22"/>
      <c r="H3479" s="22"/>
      <c r="I3479" s="22"/>
      <c r="J3479" s="38"/>
    </row>
    <row r="3480" spans="1:10" ht="15">
      <c r="A3480" s="29" t="s">
        <v>2917</v>
      </c>
      <c r="B3480" s="9" t="s">
        <v>31</v>
      </c>
      <c r="C3480" s="8" t="s">
        <v>83</v>
      </c>
      <c r="D3480" s="8" t="s">
        <v>32</v>
      </c>
      <c r="E3480" s="271" t="s">
        <v>33</v>
      </c>
      <c r="F3480" s="271"/>
      <c r="G3480" s="10" t="s">
        <v>84</v>
      </c>
      <c r="H3480" s="9" t="s">
        <v>85</v>
      </c>
      <c r="I3480" s="9" t="s">
        <v>86</v>
      </c>
      <c r="J3480" s="30" t="s">
        <v>87</v>
      </c>
    </row>
    <row r="3481" spans="1:10" ht="28.5">
      <c r="A3481" s="31" t="s">
        <v>23</v>
      </c>
      <c r="B3481" s="12" t="s">
        <v>334</v>
      </c>
      <c r="C3481" s="13" t="s">
        <v>73</v>
      </c>
      <c r="D3481" s="13" t="s">
        <v>335</v>
      </c>
      <c r="E3481" s="272" t="s">
        <v>34</v>
      </c>
      <c r="F3481" s="272"/>
      <c r="G3481" s="14" t="s">
        <v>20</v>
      </c>
      <c r="H3481" s="15">
        <v>1</v>
      </c>
      <c r="I3481" s="16">
        <v>20.52</v>
      </c>
      <c r="J3481" s="32">
        <v>20.52</v>
      </c>
    </row>
    <row r="3482" spans="1:10" ht="15">
      <c r="A3482" s="266"/>
      <c r="B3482" s="267"/>
      <c r="C3482" s="267"/>
      <c r="D3482" s="267"/>
      <c r="E3482" s="267"/>
      <c r="F3482" s="267" t="s">
        <v>1017</v>
      </c>
      <c r="G3482" s="267"/>
      <c r="H3482" s="267"/>
      <c r="I3482" s="267"/>
      <c r="J3482" s="53">
        <v>0</v>
      </c>
    </row>
    <row r="3483" spans="1:10" ht="15">
      <c r="A3483" s="266"/>
      <c r="B3483" s="267"/>
      <c r="C3483" s="267"/>
      <c r="D3483" s="267"/>
      <c r="E3483" s="267"/>
      <c r="F3483" s="267" t="s">
        <v>1018</v>
      </c>
      <c r="G3483" s="267"/>
      <c r="H3483" s="267"/>
      <c r="I3483" s="267"/>
      <c r="J3483" s="53">
        <v>1</v>
      </c>
    </row>
    <row r="3484" spans="1:10" ht="15">
      <c r="A3484" s="266"/>
      <c r="B3484" s="267"/>
      <c r="C3484" s="267"/>
      <c r="D3484" s="267"/>
      <c r="E3484" s="267"/>
      <c r="F3484" s="267" t="s">
        <v>1019</v>
      </c>
      <c r="G3484" s="267"/>
      <c r="H3484" s="267"/>
      <c r="I3484" s="267"/>
      <c r="J3484" s="53">
        <v>0</v>
      </c>
    </row>
    <row r="3485" spans="1:10" ht="15">
      <c r="A3485" s="29" t="s">
        <v>1274</v>
      </c>
      <c r="B3485" s="9" t="s">
        <v>31</v>
      </c>
      <c r="C3485" s="8" t="s">
        <v>83</v>
      </c>
      <c r="D3485" s="8" t="s">
        <v>1275</v>
      </c>
      <c r="E3485" s="9" t="s">
        <v>1022</v>
      </c>
      <c r="F3485" s="9" t="s">
        <v>1023</v>
      </c>
      <c r="G3485" s="9" t="s">
        <v>1024</v>
      </c>
      <c r="H3485" s="9"/>
      <c r="I3485" s="9"/>
      <c r="J3485" s="30" t="s">
        <v>1025</v>
      </c>
    </row>
    <row r="3486" spans="1:10" ht="17.25" customHeight="1">
      <c r="A3486" s="39" t="s">
        <v>96</v>
      </c>
      <c r="B3486" s="23" t="s">
        <v>2351</v>
      </c>
      <c r="C3486" s="24" t="s">
        <v>73</v>
      </c>
      <c r="D3486" s="24" t="s">
        <v>2352</v>
      </c>
      <c r="E3486" s="26">
        <v>0.09</v>
      </c>
      <c r="F3486" s="25" t="s">
        <v>22</v>
      </c>
      <c r="G3486" s="273" t="s">
        <v>3462</v>
      </c>
      <c r="H3486" s="273"/>
      <c r="I3486" s="274"/>
      <c r="J3486" s="118" t="s">
        <v>3463</v>
      </c>
    </row>
    <row r="3487" spans="1:10" ht="17.25" customHeight="1">
      <c r="A3487" s="266"/>
      <c r="B3487" s="267"/>
      <c r="C3487" s="267"/>
      <c r="D3487" s="267"/>
      <c r="E3487" s="267"/>
      <c r="F3487" s="267" t="s">
        <v>1279</v>
      </c>
      <c r="G3487" s="267"/>
      <c r="H3487" s="267"/>
      <c r="I3487" s="267"/>
      <c r="J3487" s="53">
        <v>10.888199999999999</v>
      </c>
    </row>
    <row r="3488" spans="1:10" ht="17.25" customHeight="1">
      <c r="A3488" s="29" t="s">
        <v>1020</v>
      </c>
      <c r="B3488" s="9" t="s">
        <v>31</v>
      </c>
      <c r="C3488" s="8" t="s">
        <v>83</v>
      </c>
      <c r="D3488" s="8" t="s">
        <v>1021</v>
      </c>
      <c r="E3488" s="9" t="s">
        <v>1022</v>
      </c>
      <c r="F3488" s="9" t="s">
        <v>1023</v>
      </c>
      <c r="G3488" s="9" t="s">
        <v>1024</v>
      </c>
      <c r="H3488" s="9"/>
      <c r="I3488" s="9"/>
      <c r="J3488" s="30" t="s">
        <v>1025</v>
      </c>
    </row>
    <row r="3489" spans="1:10" ht="28.5">
      <c r="A3489" s="33" t="s">
        <v>23</v>
      </c>
      <c r="B3489" s="17" t="s">
        <v>2349</v>
      </c>
      <c r="C3489" s="18" t="s">
        <v>73</v>
      </c>
      <c r="D3489" s="18" t="s">
        <v>2350</v>
      </c>
      <c r="E3489" s="20">
        <v>1</v>
      </c>
      <c r="F3489" s="19" t="s">
        <v>20</v>
      </c>
      <c r="G3489" s="275" t="s">
        <v>3460</v>
      </c>
      <c r="H3489" s="275"/>
      <c r="I3489" s="276"/>
      <c r="J3489" s="100" t="s">
        <v>3460</v>
      </c>
    </row>
    <row r="3490" spans="1:10" ht="15">
      <c r="A3490" s="266"/>
      <c r="B3490" s="267"/>
      <c r="C3490" s="267"/>
      <c r="D3490" s="267"/>
      <c r="E3490" s="267"/>
      <c r="F3490" s="267" t="s">
        <v>1059</v>
      </c>
      <c r="G3490" s="267"/>
      <c r="H3490" s="267"/>
      <c r="I3490" s="267"/>
      <c r="J3490" s="53">
        <v>9.6300000000000008</v>
      </c>
    </row>
    <row r="3491" spans="1:10">
      <c r="A3491" s="35"/>
      <c r="B3491" s="166"/>
      <c r="C3491" s="166"/>
      <c r="D3491" s="166"/>
      <c r="E3491" s="166" t="s">
        <v>90</v>
      </c>
      <c r="F3491" s="167">
        <v>6.96</v>
      </c>
      <c r="G3491" s="166" t="s">
        <v>91</v>
      </c>
      <c r="H3491" s="167">
        <v>0</v>
      </c>
      <c r="I3491" s="166" t="s">
        <v>92</v>
      </c>
      <c r="J3491" s="36">
        <v>6.9620698452800003</v>
      </c>
    </row>
    <row r="3492" spans="1:10">
      <c r="A3492" s="35"/>
      <c r="B3492" s="166"/>
      <c r="C3492" s="166"/>
      <c r="D3492" s="166"/>
      <c r="E3492" s="166" t="s">
        <v>93</v>
      </c>
      <c r="F3492" s="167">
        <v>4.6100000000000003</v>
      </c>
      <c r="G3492" s="166"/>
      <c r="H3492" s="265" t="s">
        <v>94</v>
      </c>
      <c r="I3492" s="265"/>
      <c r="J3492" s="36">
        <v>25.13</v>
      </c>
    </row>
    <row r="3493" spans="1:10" ht="15.75" thickBot="1">
      <c r="A3493" s="111"/>
      <c r="B3493" s="168"/>
      <c r="C3493" s="168"/>
      <c r="D3493" s="168"/>
      <c r="E3493" s="168"/>
      <c r="F3493" s="168"/>
      <c r="G3493" s="168" t="s">
        <v>1253</v>
      </c>
      <c r="H3493" s="169" t="s">
        <v>1604</v>
      </c>
      <c r="I3493" s="168" t="s">
        <v>1255</v>
      </c>
      <c r="J3493" s="116">
        <v>100.52</v>
      </c>
    </row>
    <row r="3494" spans="1:10" ht="15" thickTop="1">
      <c r="A3494" s="37"/>
      <c r="B3494" s="22"/>
      <c r="C3494" s="22"/>
      <c r="D3494" s="22"/>
      <c r="E3494" s="22"/>
      <c r="F3494" s="22"/>
      <c r="G3494" s="22"/>
      <c r="H3494" s="22"/>
      <c r="I3494" s="22"/>
      <c r="J3494" s="38"/>
    </row>
    <row r="3495" spans="1:10" ht="15">
      <c r="A3495" s="29" t="s">
        <v>2918</v>
      </c>
      <c r="B3495" s="9" t="s">
        <v>31</v>
      </c>
      <c r="C3495" s="8" t="s">
        <v>83</v>
      </c>
      <c r="D3495" s="8" t="s">
        <v>32</v>
      </c>
      <c r="E3495" s="271" t="s">
        <v>33</v>
      </c>
      <c r="F3495" s="271"/>
      <c r="G3495" s="10" t="s">
        <v>84</v>
      </c>
      <c r="H3495" s="9" t="s">
        <v>85</v>
      </c>
      <c r="I3495" s="9" t="s">
        <v>86</v>
      </c>
      <c r="J3495" s="30" t="s">
        <v>87</v>
      </c>
    </row>
    <row r="3496" spans="1:10" ht="28.5">
      <c r="A3496" s="31" t="s">
        <v>23</v>
      </c>
      <c r="B3496" s="12" t="s">
        <v>332</v>
      </c>
      <c r="C3496" s="13" t="s">
        <v>73</v>
      </c>
      <c r="D3496" s="13" t="s">
        <v>333</v>
      </c>
      <c r="E3496" s="272" t="s">
        <v>34</v>
      </c>
      <c r="F3496" s="272"/>
      <c r="G3496" s="14" t="s">
        <v>20</v>
      </c>
      <c r="H3496" s="15">
        <v>1</v>
      </c>
      <c r="I3496" s="16">
        <v>11.44</v>
      </c>
      <c r="J3496" s="32">
        <v>11.44</v>
      </c>
    </row>
    <row r="3497" spans="1:10" ht="15">
      <c r="A3497" s="266"/>
      <c r="B3497" s="267"/>
      <c r="C3497" s="267"/>
      <c r="D3497" s="267"/>
      <c r="E3497" s="267"/>
      <c r="F3497" s="267" t="s">
        <v>1017</v>
      </c>
      <c r="G3497" s="267"/>
      <c r="H3497" s="267"/>
      <c r="I3497" s="267"/>
      <c r="J3497" s="53">
        <v>0</v>
      </c>
    </row>
    <row r="3498" spans="1:10" ht="15">
      <c r="A3498" s="266"/>
      <c r="B3498" s="267"/>
      <c r="C3498" s="267"/>
      <c r="D3498" s="267"/>
      <c r="E3498" s="267"/>
      <c r="F3498" s="267" t="s">
        <v>1018</v>
      </c>
      <c r="G3498" s="267"/>
      <c r="H3498" s="267"/>
      <c r="I3498" s="267"/>
      <c r="J3498" s="53">
        <v>1</v>
      </c>
    </row>
    <row r="3499" spans="1:10" ht="15">
      <c r="A3499" s="266"/>
      <c r="B3499" s="267"/>
      <c r="C3499" s="267"/>
      <c r="D3499" s="267"/>
      <c r="E3499" s="267"/>
      <c r="F3499" s="267" t="s">
        <v>1019</v>
      </c>
      <c r="G3499" s="267"/>
      <c r="H3499" s="267"/>
      <c r="I3499" s="267"/>
      <c r="J3499" s="53">
        <v>0</v>
      </c>
    </row>
    <row r="3500" spans="1:10" ht="15">
      <c r="A3500" s="29" t="s">
        <v>1274</v>
      </c>
      <c r="B3500" s="9" t="s">
        <v>31</v>
      </c>
      <c r="C3500" s="8" t="s">
        <v>83</v>
      </c>
      <c r="D3500" s="8" t="s">
        <v>1275</v>
      </c>
      <c r="E3500" s="9" t="s">
        <v>1022</v>
      </c>
      <c r="F3500" s="9" t="s">
        <v>1023</v>
      </c>
      <c r="G3500" s="9" t="s">
        <v>1024</v>
      </c>
      <c r="H3500" s="9"/>
      <c r="I3500" s="9"/>
      <c r="J3500" s="30" t="s">
        <v>1025</v>
      </c>
    </row>
    <row r="3501" spans="1:10" ht="42.75">
      <c r="A3501" s="39" t="s">
        <v>96</v>
      </c>
      <c r="B3501" s="23" t="s">
        <v>2351</v>
      </c>
      <c r="C3501" s="24" t="s">
        <v>73</v>
      </c>
      <c r="D3501" s="24" t="s">
        <v>2352</v>
      </c>
      <c r="E3501" s="26">
        <v>1.4999999999999999E-2</v>
      </c>
      <c r="F3501" s="25" t="s">
        <v>22</v>
      </c>
      <c r="G3501" s="273" t="s">
        <v>3462</v>
      </c>
      <c r="H3501" s="273"/>
      <c r="I3501" s="274"/>
      <c r="J3501" s="118" t="s">
        <v>3464</v>
      </c>
    </row>
    <row r="3502" spans="1:10" ht="15">
      <c r="A3502" s="266"/>
      <c r="B3502" s="267"/>
      <c r="C3502" s="267"/>
      <c r="D3502" s="267"/>
      <c r="E3502" s="267"/>
      <c r="F3502" s="267" t="s">
        <v>1279</v>
      </c>
      <c r="G3502" s="267"/>
      <c r="H3502" s="267"/>
      <c r="I3502" s="267"/>
      <c r="J3502" s="53">
        <v>1.8147</v>
      </c>
    </row>
    <row r="3503" spans="1:10" ht="15">
      <c r="A3503" s="29" t="s">
        <v>1020</v>
      </c>
      <c r="B3503" s="9" t="s">
        <v>31</v>
      </c>
      <c r="C3503" s="8" t="s">
        <v>83</v>
      </c>
      <c r="D3503" s="8" t="s">
        <v>1021</v>
      </c>
      <c r="E3503" s="9" t="s">
        <v>1022</v>
      </c>
      <c r="F3503" s="9" t="s">
        <v>1023</v>
      </c>
      <c r="G3503" s="9" t="s">
        <v>1024</v>
      </c>
      <c r="H3503" s="9"/>
      <c r="I3503" s="9"/>
      <c r="J3503" s="30" t="s">
        <v>1025</v>
      </c>
    </row>
    <row r="3504" spans="1:10" ht="28.5">
      <c r="A3504" s="33" t="s">
        <v>23</v>
      </c>
      <c r="B3504" s="17" t="s">
        <v>2349</v>
      </c>
      <c r="C3504" s="18" t="s">
        <v>73</v>
      </c>
      <c r="D3504" s="18" t="s">
        <v>2350</v>
      </c>
      <c r="E3504" s="20">
        <v>1</v>
      </c>
      <c r="F3504" s="19" t="s">
        <v>20</v>
      </c>
      <c r="G3504" s="275" t="s">
        <v>3460</v>
      </c>
      <c r="H3504" s="275"/>
      <c r="I3504" s="276"/>
      <c r="J3504" s="100" t="s">
        <v>3460</v>
      </c>
    </row>
    <row r="3505" spans="1:10" ht="15">
      <c r="A3505" s="266"/>
      <c r="B3505" s="267"/>
      <c r="C3505" s="267"/>
      <c r="D3505" s="267"/>
      <c r="E3505" s="267"/>
      <c r="F3505" s="267" t="s">
        <v>1059</v>
      </c>
      <c r="G3505" s="267"/>
      <c r="H3505" s="267"/>
      <c r="I3505" s="267"/>
      <c r="J3505" s="53">
        <v>9.6300000000000008</v>
      </c>
    </row>
    <row r="3506" spans="1:10">
      <c r="A3506" s="35"/>
      <c r="B3506" s="166"/>
      <c r="C3506" s="166"/>
      <c r="D3506" s="166"/>
      <c r="E3506" s="166" t="s">
        <v>90</v>
      </c>
      <c r="F3506" s="167">
        <v>6.96</v>
      </c>
      <c r="G3506" s="166" t="s">
        <v>91</v>
      </c>
      <c r="H3506" s="167">
        <v>0</v>
      </c>
      <c r="I3506" s="166" t="s">
        <v>92</v>
      </c>
      <c r="J3506" s="36">
        <v>6.9620698452800003</v>
      </c>
    </row>
    <row r="3507" spans="1:10">
      <c r="A3507" s="35"/>
      <c r="B3507" s="166"/>
      <c r="C3507" s="166"/>
      <c r="D3507" s="166"/>
      <c r="E3507" s="166" t="s">
        <v>93</v>
      </c>
      <c r="F3507" s="167">
        <v>2.57</v>
      </c>
      <c r="G3507" s="166"/>
      <c r="H3507" s="265" t="s">
        <v>94</v>
      </c>
      <c r="I3507" s="265"/>
      <c r="J3507" s="36">
        <v>14.01</v>
      </c>
    </row>
    <row r="3508" spans="1:10" ht="17.25" customHeight="1" thickBot="1">
      <c r="A3508" s="111"/>
      <c r="B3508" s="168"/>
      <c r="C3508" s="168"/>
      <c r="D3508" s="168"/>
      <c r="E3508" s="168"/>
      <c r="F3508" s="168"/>
      <c r="G3508" s="168" t="s">
        <v>1253</v>
      </c>
      <c r="H3508" s="169" t="s">
        <v>1604</v>
      </c>
      <c r="I3508" s="168" t="s">
        <v>1255</v>
      </c>
      <c r="J3508" s="116">
        <v>56.04</v>
      </c>
    </row>
    <row r="3509" spans="1:10" ht="17.25" customHeight="1" thickTop="1">
      <c r="A3509" s="37"/>
      <c r="B3509" s="22"/>
      <c r="C3509" s="22"/>
      <c r="D3509" s="22"/>
      <c r="E3509" s="22"/>
      <c r="F3509" s="22"/>
      <c r="G3509" s="22"/>
      <c r="H3509" s="22"/>
      <c r="I3509" s="22"/>
      <c r="J3509" s="38"/>
    </row>
    <row r="3510" spans="1:10" ht="17.25" customHeight="1">
      <c r="A3510" s="29" t="s">
        <v>2919</v>
      </c>
      <c r="B3510" s="9" t="s">
        <v>31</v>
      </c>
      <c r="C3510" s="8" t="s">
        <v>83</v>
      </c>
      <c r="D3510" s="8" t="s">
        <v>32</v>
      </c>
      <c r="E3510" s="271" t="s">
        <v>33</v>
      </c>
      <c r="F3510" s="271"/>
      <c r="G3510" s="10" t="s">
        <v>84</v>
      </c>
      <c r="H3510" s="9" t="s">
        <v>85</v>
      </c>
      <c r="I3510" s="9" t="s">
        <v>86</v>
      </c>
      <c r="J3510" s="30" t="s">
        <v>87</v>
      </c>
    </row>
    <row r="3511" spans="1:10" ht="28.5">
      <c r="A3511" s="31" t="s">
        <v>23</v>
      </c>
      <c r="B3511" s="12" t="s">
        <v>338</v>
      </c>
      <c r="C3511" s="13" t="s">
        <v>73</v>
      </c>
      <c r="D3511" s="13" t="s">
        <v>339</v>
      </c>
      <c r="E3511" s="272" t="s">
        <v>34</v>
      </c>
      <c r="F3511" s="272"/>
      <c r="G3511" s="14" t="s">
        <v>20</v>
      </c>
      <c r="H3511" s="15">
        <v>1</v>
      </c>
      <c r="I3511" s="16">
        <v>11.44</v>
      </c>
      <c r="J3511" s="32">
        <v>11.44</v>
      </c>
    </row>
    <row r="3512" spans="1:10" ht="15">
      <c r="A3512" s="266"/>
      <c r="B3512" s="267"/>
      <c r="C3512" s="267"/>
      <c r="D3512" s="267"/>
      <c r="E3512" s="267"/>
      <c r="F3512" s="267" t="s">
        <v>1017</v>
      </c>
      <c r="G3512" s="267"/>
      <c r="H3512" s="267"/>
      <c r="I3512" s="267"/>
      <c r="J3512" s="53">
        <v>0</v>
      </c>
    </row>
    <row r="3513" spans="1:10" ht="15">
      <c r="A3513" s="266"/>
      <c r="B3513" s="267"/>
      <c r="C3513" s="267"/>
      <c r="D3513" s="267"/>
      <c r="E3513" s="267"/>
      <c r="F3513" s="267" t="s">
        <v>1018</v>
      </c>
      <c r="G3513" s="267"/>
      <c r="H3513" s="267"/>
      <c r="I3513" s="267"/>
      <c r="J3513" s="53">
        <v>1</v>
      </c>
    </row>
    <row r="3514" spans="1:10" ht="15">
      <c r="A3514" s="266"/>
      <c r="B3514" s="267"/>
      <c r="C3514" s="267"/>
      <c r="D3514" s="267"/>
      <c r="E3514" s="267"/>
      <c r="F3514" s="267" t="s">
        <v>1019</v>
      </c>
      <c r="G3514" s="267"/>
      <c r="H3514" s="267"/>
      <c r="I3514" s="267"/>
      <c r="J3514" s="53">
        <v>0</v>
      </c>
    </row>
    <row r="3515" spans="1:10" ht="15">
      <c r="A3515" s="29" t="s">
        <v>1274</v>
      </c>
      <c r="B3515" s="9" t="s">
        <v>31</v>
      </c>
      <c r="C3515" s="8" t="s">
        <v>83</v>
      </c>
      <c r="D3515" s="8" t="s">
        <v>1275</v>
      </c>
      <c r="E3515" s="9" t="s">
        <v>1022</v>
      </c>
      <c r="F3515" s="9" t="s">
        <v>1023</v>
      </c>
      <c r="G3515" s="9" t="s">
        <v>1024</v>
      </c>
      <c r="H3515" s="9"/>
      <c r="I3515" s="9"/>
      <c r="J3515" s="30" t="s">
        <v>1025</v>
      </c>
    </row>
    <row r="3516" spans="1:10" ht="42.75">
      <c r="A3516" s="39" t="s">
        <v>96</v>
      </c>
      <c r="B3516" s="23" t="s">
        <v>2351</v>
      </c>
      <c r="C3516" s="24" t="s">
        <v>73</v>
      </c>
      <c r="D3516" s="24" t="s">
        <v>2352</v>
      </c>
      <c r="E3516" s="26">
        <v>1.4999999999999999E-2</v>
      </c>
      <c r="F3516" s="25" t="s">
        <v>22</v>
      </c>
      <c r="G3516" s="273" t="s">
        <v>3462</v>
      </c>
      <c r="H3516" s="273"/>
      <c r="I3516" s="274"/>
      <c r="J3516" s="118" t="s">
        <v>3464</v>
      </c>
    </row>
    <row r="3517" spans="1:10" ht="15">
      <c r="A3517" s="266"/>
      <c r="B3517" s="267"/>
      <c r="C3517" s="267"/>
      <c r="D3517" s="267"/>
      <c r="E3517" s="267"/>
      <c r="F3517" s="267" t="s">
        <v>1279</v>
      </c>
      <c r="G3517" s="267"/>
      <c r="H3517" s="267"/>
      <c r="I3517" s="267"/>
      <c r="J3517" s="53">
        <v>1.8147</v>
      </c>
    </row>
    <row r="3518" spans="1:10" ht="15">
      <c r="A3518" s="29" t="s">
        <v>1020</v>
      </c>
      <c r="B3518" s="9" t="s">
        <v>31</v>
      </c>
      <c r="C3518" s="8" t="s">
        <v>83</v>
      </c>
      <c r="D3518" s="8" t="s">
        <v>1021</v>
      </c>
      <c r="E3518" s="9" t="s">
        <v>1022</v>
      </c>
      <c r="F3518" s="9" t="s">
        <v>1023</v>
      </c>
      <c r="G3518" s="9" t="s">
        <v>1024</v>
      </c>
      <c r="H3518" s="9"/>
      <c r="I3518" s="9"/>
      <c r="J3518" s="30" t="s">
        <v>1025</v>
      </c>
    </row>
    <row r="3519" spans="1:10" ht="28.5">
      <c r="A3519" s="33" t="s">
        <v>23</v>
      </c>
      <c r="B3519" s="17" t="s">
        <v>2349</v>
      </c>
      <c r="C3519" s="18" t="s">
        <v>73</v>
      </c>
      <c r="D3519" s="18" t="s">
        <v>2350</v>
      </c>
      <c r="E3519" s="20">
        <v>1</v>
      </c>
      <c r="F3519" s="19" t="s">
        <v>20</v>
      </c>
      <c r="G3519" s="275" t="s">
        <v>3460</v>
      </c>
      <c r="H3519" s="275"/>
      <c r="I3519" s="276"/>
      <c r="J3519" s="100" t="s">
        <v>3460</v>
      </c>
    </row>
    <row r="3520" spans="1:10" ht="15">
      <c r="A3520" s="266"/>
      <c r="B3520" s="267"/>
      <c r="C3520" s="267"/>
      <c r="D3520" s="267"/>
      <c r="E3520" s="267"/>
      <c r="F3520" s="267" t="s">
        <v>1059</v>
      </c>
      <c r="G3520" s="267"/>
      <c r="H3520" s="267"/>
      <c r="I3520" s="267"/>
      <c r="J3520" s="53">
        <v>9.6300000000000008</v>
      </c>
    </row>
    <row r="3521" spans="1:10">
      <c r="A3521" s="35"/>
      <c r="B3521" s="166"/>
      <c r="C3521" s="166"/>
      <c r="D3521" s="166"/>
      <c r="E3521" s="166" t="s">
        <v>90</v>
      </c>
      <c r="F3521" s="167">
        <v>6.96</v>
      </c>
      <c r="G3521" s="166" t="s">
        <v>91</v>
      </c>
      <c r="H3521" s="167">
        <v>0</v>
      </c>
      <c r="I3521" s="166" t="s">
        <v>92</v>
      </c>
      <c r="J3521" s="36">
        <v>6.9620698452800003</v>
      </c>
    </row>
    <row r="3522" spans="1:10">
      <c r="A3522" s="35"/>
      <c r="B3522" s="166"/>
      <c r="C3522" s="166"/>
      <c r="D3522" s="166"/>
      <c r="E3522" s="166" t="s">
        <v>93</v>
      </c>
      <c r="F3522" s="167">
        <v>2.57</v>
      </c>
      <c r="G3522" s="166"/>
      <c r="H3522" s="265" t="s">
        <v>94</v>
      </c>
      <c r="I3522" s="265"/>
      <c r="J3522" s="36">
        <v>14.01</v>
      </c>
    </row>
    <row r="3523" spans="1:10" ht="15.75" thickBot="1">
      <c r="A3523" s="111"/>
      <c r="B3523" s="168"/>
      <c r="C3523" s="168"/>
      <c r="D3523" s="168"/>
      <c r="E3523" s="168"/>
      <c r="F3523" s="168"/>
      <c r="G3523" s="168" t="s">
        <v>1253</v>
      </c>
      <c r="H3523" s="169" t="s">
        <v>1237</v>
      </c>
      <c r="I3523" s="168" t="s">
        <v>1255</v>
      </c>
      <c r="J3523" s="116">
        <v>28.02</v>
      </c>
    </row>
    <row r="3524" spans="1:10" ht="15" thickTop="1">
      <c r="A3524" s="37"/>
      <c r="B3524" s="22"/>
      <c r="C3524" s="22"/>
      <c r="D3524" s="22"/>
      <c r="E3524" s="22"/>
      <c r="F3524" s="22"/>
      <c r="G3524" s="22"/>
      <c r="H3524" s="22"/>
      <c r="I3524" s="22"/>
      <c r="J3524" s="38"/>
    </row>
    <row r="3525" spans="1:10" ht="15">
      <c r="A3525" s="29" t="s">
        <v>2920</v>
      </c>
      <c r="B3525" s="9" t="s">
        <v>31</v>
      </c>
      <c r="C3525" s="8" t="s">
        <v>83</v>
      </c>
      <c r="D3525" s="8" t="s">
        <v>32</v>
      </c>
      <c r="E3525" s="271" t="s">
        <v>33</v>
      </c>
      <c r="F3525" s="271"/>
      <c r="G3525" s="10" t="s">
        <v>84</v>
      </c>
      <c r="H3525" s="9" t="s">
        <v>85</v>
      </c>
      <c r="I3525" s="9" t="s">
        <v>86</v>
      </c>
      <c r="J3525" s="30" t="s">
        <v>87</v>
      </c>
    </row>
    <row r="3526" spans="1:10" ht="17.25" customHeight="1">
      <c r="A3526" s="31" t="s">
        <v>23</v>
      </c>
      <c r="B3526" s="12" t="s">
        <v>237</v>
      </c>
      <c r="C3526" s="13" t="s">
        <v>73</v>
      </c>
      <c r="D3526" s="13" t="s">
        <v>773</v>
      </c>
      <c r="E3526" s="272" t="s">
        <v>34</v>
      </c>
      <c r="F3526" s="272"/>
      <c r="G3526" s="14" t="s">
        <v>20</v>
      </c>
      <c r="H3526" s="15">
        <v>1</v>
      </c>
      <c r="I3526" s="16">
        <v>20.52</v>
      </c>
      <c r="J3526" s="32">
        <v>20.52</v>
      </c>
    </row>
    <row r="3527" spans="1:10" ht="17.25" customHeight="1">
      <c r="A3527" s="266"/>
      <c r="B3527" s="267"/>
      <c r="C3527" s="267"/>
      <c r="D3527" s="267"/>
      <c r="E3527" s="267"/>
      <c r="F3527" s="267" t="s">
        <v>1017</v>
      </c>
      <c r="G3527" s="267"/>
      <c r="H3527" s="267"/>
      <c r="I3527" s="267"/>
      <c r="J3527" s="53">
        <v>0</v>
      </c>
    </row>
    <row r="3528" spans="1:10" ht="17.25" customHeight="1">
      <c r="A3528" s="266"/>
      <c r="B3528" s="267"/>
      <c r="C3528" s="267"/>
      <c r="D3528" s="267"/>
      <c r="E3528" s="267"/>
      <c r="F3528" s="267" t="s">
        <v>1018</v>
      </c>
      <c r="G3528" s="267"/>
      <c r="H3528" s="267"/>
      <c r="I3528" s="267"/>
      <c r="J3528" s="53">
        <v>1</v>
      </c>
    </row>
    <row r="3529" spans="1:10" ht="15">
      <c r="A3529" s="266"/>
      <c r="B3529" s="267"/>
      <c r="C3529" s="267"/>
      <c r="D3529" s="267"/>
      <c r="E3529" s="267"/>
      <c r="F3529" s="267" t="s">
        <v>1019</v>
      </c>
      <c r="G3529" s="267"/>
      <c r="H3529" s="267"/>
      <c r="I3529" s="267"/>
      <c r="J3529" s="53">
        <v>0</v>
      </c>
    </row>
    <row r="3530" spans="1:10" ht="15">
      <c r="A3530" s="29" t="s">
        <v>1274</v>
      </c>
      <c r="B3530" s="9" t="s">
        <v>31</v>
      </c>
      <c r="C3530" s="8" t="s">
        <v>83</v>
      </c>
      <c r="D3530" s="8" t="s">
        <v>1275</v>
      </c>
      <c r="E3530" s="9" t="s">
        <v>1022</v>
      </c>
      <c r="F3530" s="9" t="s">
        <v>1023</v>
      </c>
      <c r="G3530" s="9" t="s">
        <v>1024</v>
      </c>
      <c r="H3530" s="9"/>
      <c r="I3530" s="9"/>
      <c r="J3530" s="30" t="s">
        <v>1025</v>
      </c>
    </row>
    <row r="3531" spans="1:10" ht="42.75">
      <c r="A3531" s="39" t="s">
        <v>96</v>
      </c>
      <c r="B3531" s="23" t="s">
        <v>2351</v>
      </c>
      <c r="C3531" s="24" t="s">
        <v>73</v>
      </c>
      <c r="D3531" s="24" t="s">
        <v>2352</v>
      </c>
      <c r="E3531" s="26">
        <v>0.09</v>
      </c>
      <c r="F3531" s="25" t="s">
        <v>22</v>
      </c>
      <c r="G3531" s="273" t="s">
        <v>3462</v>
      </c>
      <c r="H3531" s="273"/>
      <c r="I3531" s="274"/>
      <c r="J3531" s="118" t="s">
        <v>3463</v>
      </c>
    </row>
    <row r="3532" spans="1:10" ht="15">
      <c r="A3532" s="266"/>
      <c r="B3532" s="267"/>
      <c r="C3532" s="267"/>
      <c r="D3532" s="267"/>
      <c r="E3532" s="267"/>
      <c r="F3532" s="267" t="s">
        <v>1279</v>
      </c>
      <c r="G3532" s="267"/>
      <c r="H3532" s="267"/>
      <c r="I3532" s="267"/>
      <c r="J3532" s="53">
        <v>10.888199999999999</v>
      </c>
    </row>
    <row r="3533" spans="1:10" ht="15">
      <c r="A3533" s="29" t="s">
        <v>1020</v>
      </c>
      <c r="B3533" s="9" t="s">
        <v>31</v>
      </c>
      <c r="C3533" s="8" t="s">
        <v>83</v>
      </c>
      <c r="D3533" s="8" t="s">
        <v>1021</v>
      </c>
      <c r="E3533" s="9" t="s">
        <v>1022</v>
      </c>
      <c r="F3533" s="9" t="s">
        <v>1023</v>
      </c>
      <c r="G3533" s="9" t="s">
        <v>1024</v>
      </c>
      <c r="H3533" s="9"/>
      <c r="I3533" s="9"/>
      <c r="J3533" s="30" t="s">
        <v>1025</v>
      </c>
    </row>
    <row r="3534" spans="1:10" ht="28.5">
      <c r="A3534" s="33" t="s">
        <v>23</v>
      </c>
      <c r="B3534" s="17" t="s">
        <v>2349</v>
      </c>
      <c r="C3534" s="18" t="s">
        <v>73</v>
      </c>
      <c r="D3534" s="18" t="s">
        <v>2350</v>
      </c>
      <c r="E3534" s="20">
        <v>1</v>
      </c>
      <c r="F3534" s="19" t="s">
        <v>20</v>
      </c>
      <c r="G3534" s="275" t="s">
        <v>3460</v>
      </c>
      <c r="H3534" s="275"/>
      <c r="I3534" s="276"/>
      <c r="J3534" s="100" t="s">
        <v>3460</v>
      </c>
    </row>
    <row r="3535" spans="1:10" ht="15">
      <c r="A3535" s="266"/>
      <c r="B3535" s="267"/>
      <c r="C3535" s="267"/>
      <c r="D3535" s="267"/>
      <c r="E3535" s="267"/>
      <c r="F3535" s="267" t="s">
        <v>1059</v>
      </c>
      <c r="G3535" s="267"/>
      <c r="H3535" s="267"/>
      <c r="I3535" s="267"/>
      <c r="J3535" s="53">
        <v>9.6300000000000008</v>
      </c>
    </row>
    <row r="3536" spans="1:10">
      <c r="A3536" s="35"/>
      <c r="B3536" s="166"/>
      <c r="C3536" s="166"/>
      <c r="D3536" s="166"/>
      <c r="E3536" s="166" t="s">
        <v>90</v>
      </c>
      <c r="F3536" s="167">
        <v>6.96</v>
      </c>
      <c r="G3536" s="166" t="s">
        <v>91</v>
      </c>
      <c r="H3536" s="167">
        <v>0</v>
      </c>
      <c r="I3536" s="166" t="s">
        <v>92</v>
      </c>
      <c r="J3536" s="36">
        <v>6.9620698452800003</v>
      </c>
    </row>
    <row r="3537" spans="1:10">
      <c r="A3537" s="35"/>
      <c r="B3537" s="166"/>
      <c r="C3537" s="166"/>
      <c r="D3537" s="166"/>
      <c r="E3537" s="166" t="s">
        <v>93</v>
      </c>
      <c r="F3537" s="167">
        <v>4.6100000000000003</v>
      </c>
      <c r="G3537" s="166"/>
      <c r="H3537" s="265" t="s">
        <v>94</v>
      </c>
      <c r="I3537" s="265"/>
      <c r="J3537" s="36">
        <v>25.13</v>
      </c>
    </row>
    <row r="3538" spans="1:10" ht="15.75" thickBot="1">
      <c r="A3538" s="111"/>
      <c r="B3538" s="168"/>
      <c r="C3538" s="168"/>
      <c r="D3538" s="168"/>
      <c r="E3538" s="168"/>
      <c r="F3538" s="168"/>
      <c r="G3538" s="168" t="s">
        <v>1253</v>
      </c>
      <c r="H3538" s="169" t="s">
        <v>1991</v>
      </c>
      <c r="I3538" s="168" t="s">
        <v>1255</v>
      </c>
      <c r="J3538" s="116">
        <v>276.43</v>
      </c>
    </row>
    <row r="3539" spans="1:10" ht="15" thickTop="1">
      <c r="A3539" s="37"/>
      <c r="B3539" s="22"/>
      <c r="C3539" s="22"/>
      <c r="D3539" s="22"/>
      <c r="E3539" s="22"/>
      <c r="F3539" s="22"/>
      <c r="G3539" s="22"/>
      <c r="H3539" s="22"/>
      <c r="I3539" s="22"/>
      <c r="J3539" s="38"/>
    </row>
    <row r="3540" spans="1:10" ht="15">
      <c r="A3540" s="29" t="s">
        <v>2921</v>
      </c>
      <c r="B3540" s="9" t="s">
        <v>31</v>
      </c>
      <c r="C3540" s="8" t="s">
        <v>83</v>
      </c>
      <c r="D3540" s="8" t="s">
        <v>32</v>
      </c>
      <c r="E3540" s="271" t="s">
        <v>33</v>
      </c>
      <c r="F3540" s="271"/>
      <c r="G3540" s="10" t="s">
        <v>84</v>
      </c>
      <c r="H3540" s="9" t="s">
        <v>85</v>
      </c>
      <c r="I3540" s="9" t="s">
        <v>86</v>
      </c>
      <c r="J3540" s="30" t="s">
        <v>87</v>
      </c>
    </row>
    <row r="3541" spans="1:10" ht="17.25" customHeight="1">
      <c r="A3541" s="31" t="s">
        <v>23</v>
      </c>
      <c r="B3541" s="12" t="s">
        <v>340</v>
      </c>
      <c r="C3541" s="13" t="s">
        <v>73</v>
      </c>
      <c r="D3541" s="13" t="s">
        <v>341</v>
      </c>
      <c r="E3541" s="272" t="s">
        <v>34</v>
      </c>
      <c r="F3541" s="272"/>
      <c r="G3541" s="14" t="s">
        <v>20</v>
      </c>
      <c r="H3541" s="15">
        <v>1</v>
      </c>
      <c r="I3541" s="16">
        <v>20.52</v>
      </c>
      <c r="J3541" s="32">
        <v>20.52</v>
      </c>
    </row>
    <row r="3542" spans="1:10" ht="17.25" customHeight="1">
      <c r="A3542" s="266"/>
      <c r="B3542" s="267"/>
      <c r="C3542" s="267"/>
      <c r="D3542" s="267"/>
      <c r="E3542" s="267"/>
      <c r="F3542" s="267" t="s">
        <v>1017</v>
      </c>
      <c r="G3542" s="267"/>
      <c r="H3542" s="267"/>
      <c r="I3542" s="267"/>
      <c r="J3542" s="53">
        <v>0</v>
      </c>
    </row>
    <row r="3543" spans="1:10" ht="17.25" customHeight="1">
      <c r="A3543" s="266"/>
      <c r="B3543" s="267"/>
      <c r="C3543" s="267"/>
      <c r="D3543" s="267"/>
      <c r="E3543" s="267"/>
      <c r="F3543" s="267" t="s">
        <v>1018</v>
      </c>
      <c r="G3543" s="267"/>
      <c r="H3543" s="267"/>
      <c r="I3543" s="267"/>
      <c r="J3543" s="53">
        <v>1</v>
      </c>
    </row>
    <row r="3544" spans="1:10" ht="15">
      <c r="A3544" s="266"/>
      <c r="B3544" s="267"/>
      <c r="C3544" s="267"/>
      <c r="D3544" s="267"/>
      <c r="E3544" s="267"/>
      <c r="F3544" s="267" t="s">
        <v>1019</v>
      </c>
      <c r="G3544" s="267"/>
      <c r="H3544" s="267"/>
      <c r="I3544" s="267"/>
      <c r="J3544" s="53">
        <v>0</v>
      </c>
    </row>
    <row r="3545" spans="1:10" ht="15">
      <c r="A3545" s="29" t="s">
        <v>1274</v>
      </c>
      <c r="B3545" s="9" t="s">
        <v>31</v>
      </c>
      <c r="C3545" s="8" t="s">
        <v>83</v>
      </c>
      <c r="D3545" s="8" t="s">
        <v>1275</v>
      </c>
      <c r="E3545" s="9" t="s">
        <v>1022</v>
      </c>
      <c r="F3545" s="9" t="s">
        <v>1023</v>
      </c>
      <c r="G3545" s="9" t="s">
        <v>1024</v>
      </c>
      <c r="H3545" s="9"/>
      <c r="I3545" s="9"/>
      <c r="J3545" s="30" t="s">
        <v>1025</v>
      </c>
    </row>
    <row r="3546" spans="1:10" ht="42.75">
      <c r="A3546" s="39" t="s">
        <v>96</v>
      </c>
      <c r="B3546" s="23" t="s">
        <v>2351</v>
      </c>
      <c r="C3546" s="24" t="s">
        <v>73</v>
      </c>
      <c r="D3546" s="24" t="s">
        <v>2352</v>
      </c>
      <c r="E3546" s="26">
        <v>0.09</v>
      </c>
      <c r="F3546" s="25" t="s">
        <v>22</v>
      </c>
      <c r="G3546" s="273" t="s">
        <v>3462</v>
      </c>
      <c r="H3546" s="273"/>
      <c r="I3546" s="274"/>
      <c r="J3546" s="118" t="s">
        <v>3463</v>
      </c>
    </row>
    <row r="3547" spans="1:10" ht="15">
      <c r="A3547" s="266"/>
      <c r="B3547" s="267"/>
      <c r="C3547" s="267"/>
      <c r="D3547" s="267"/>
      <c r="E3547" s="267"/>
      <c r="F3547" s="267" t="s">
        <v>1279</v>
      </c>
      <c r="G3547" s="267"/>
      <c r="H3547" s="267"/>
      <c r="I3547" s="267"/>
      <c r="J3547" s="53">
        <v>10.888199999999999</v>
      </c>
    </row>
    <row r="3548" spans="1:10" ht="15">
      <c r="A3548" s="29" t="s">
        <v>1020</v>
      </c>
      <c r="B3548" s="9" t="s">
        <v>31</v>
      </c>
      <c r="C3548" s="8" t="s">
        <v>83</v>
      </c>
      <c r="D3548" s="8" t="s">
        <v>1021</v>
      </c>
      <c r="E3548" s="9" t="s">
        <v>1022</v>
      </c>
      <c r="F3548" s="9" t="s">
        <v>1023</v>
      </c>
      <c r="G3548" s="9" t="s">
        <v>1024</v>
      </c>
      <c r="H3548" s="9"/>
      <c r="I3548" s="9"/>
      <c r="J3548" s="30" t="s">
        <v>1025</v>
      </c>
    </row>
    <row r="3549" spans="1:10" ht="28.5">
      <c r="A3549" s="33" t="s">
        <v>23</v>
      </c>
      <c r="B3549" s="17" t="s">
        <v>2349</v>
      </c>
      <c r="C3549" s="18" t="s">
        <v>73</v>
      </c>
      <c r="D3549" s="18" t="s">
        <v>2350</v>
      </c>
      <c r="E3549" s="20">
        <v>1</v>
      </c>
      <c r="F3549" s="19" t="s">
        <v>20</v>
      </c>
      <c r="G3549" s="275" t="s">
        <v>3460</v>
      </c>
      <c r="H3549" s="275"/>
      <c r="I3549" s="276"/>
      <c r="J3549" s="100" t="s">
        <v>3460</v>
      </c>
    </row>
    <row r="3550" spans="1:10" ht="15">
      <c r="A3550" s="266"/>
      <c r="B3550" s="267"/>
      <c r="C3550" s="267"/>
      <c r="D3550" s="267"/>
      <c r="E3550" s="267"/>
      <c r="F3550" s="267" t="s">
        <v>1059</v>
      </c>
      <c r="G3550" s="267"/>
      <c r="H3550" s="267"/>
      <c r="I3550" s="267"/>
      <c r="J3550" s="53">
        <v>9.6300000000000008</v>
      </c>
    </row>
    <row r="3551" spans="1:10">
      <c r="A3551" s="35"/>
      <c r="B3551" s="166"/>
      <c r="C3551" s="166"/>
      <c r="D3551" s="166"/>
      <c r="E3551" s="166" t="s">
        <v>90</v>
      </c>
      <c r="F3551" s="167">
        <v>6.96</v>
      </c>
      <c r="G3551" s="166" t="s">
        <v>91</v>
      </c>
      <c r="H3551" s="167">
        <v>0</v>
      </c>
      <c r="I3551" s="166" t="s">
        <v>92</v>
      </c>
      <c r="J3551" s="36">
        <v>6.9620698452800003</v>
      </c>
    </row>
    <row r="3552" spans="1:10">
      <c r="A3552" s="35"/>
      <c r="B3552" s="166"/>
      <c r="C3552" s="166"/>
      <c r="D3552" s="166"/>
      <c r="E3552" s="166" t="s">
        <v>93</v>
      </c>
      <c r="F3552" s="167">
        <v>4.6100000000000003</v>
      </c>
      <c r="G3552" s="166"/>
      <c r="H3552" s="265" t="s">
        <v>94</v>
      </c>
      <c r="I3552" s="265"/>
      <c r="J3552" s="36">
        <v>25.13</v>
      </c>
    </row>
    <row r="3553" spans="1:10" ht="15.75" thickBot="1">
      <c r="A3553" s="111"/>
      <c r="B3553" s="168"/>
      <c r="C3553" s="168"/>
      <c r="D3553" s="168"/>
      <c r="E3553" s="168"/>
      <c r="F3553" s="168"/>
      <c r="G3553" s="168" t="s">
        <v>1253</v>
      </c>
      <c r="H3553" s="169" t="s">
        <v>1604</v>
      </c>
      <c r="I3553" s="168" t="s">
        <v>1255</v>
      </c>
      <c r="J3553" s="116">
        <v>100.52</v>
      </c>
    </row>
    <row r="3554" spans="1:10" ht="15" thickTop="1">
      <c r="A3554" s="37"/>
      <c r="B3554" s="22"/>
      <c r="C3554" s="22"/>
      <c r="D3554" s="22"/>
      <c r="E3554" s="22"/>
      <c r="F3554" s="22"/>
      <c r="G3554" s="22"/>
      <c r="H3554" s="22"/>
      <c r="I3554" s="22"/>
      <c r="J3554" s="38"/>
    </row>
    <row r="3555" spans="1:10" ht="15">
      <c r="A3555" s="29" t="s">
        <v>2922</v>
      </c>
      <c r="B3555" s="9" t="s">
        <v>31</v>
      </c>
      <c r="C3555" s="8" t="s">
        <v>83</v>
      </c>
      <c r="D3555" s="8" t="s">
        <v>32</v>
      </c>
      <c r="E3555" s="271" t="s">
        <v>33</v>
      </c>
      <c r="F3555" s="271"/>
      <c r="G3555" s="10" t="s">
        <v>84</v>
      </c>
      <c r="H3555" s="9" t="s">
        <v>85</v>
      </c>
      <c r="I3555" s="9" t="s">
        <v>86</v>
      </c>
      <c r="J3555" s="30" t="s">
        <v>87</v>
      </c>
    </row>
    <row r="3556" spans="1:10" ht="28.5">
      <c r="A3556" s="31" t="s">
        <v>23</v>
      </c>
      <c r="B3556" s="12" t="s">
        <v>234</v>
      </c>
      <c r="C3556" s="13" t="s">
        <v>73</v>
      </c>
      <c r="D3556" s="13" t="s">
        <v>774</v>
      </c>
      <c r="E3556" s="272" t="s">
        <v>34</v>
      </c>
      <c r="F3556" s="272"/>
      <c r="G3556" s="14" t="s">
        <v>20</v>
      </c>
      <c r="H3556" s="15">
        <v>1</v>
      </c>
      <c r="I3556" s="16">
        <v>39.590000000000003</v>
      </c>
      <c r="J3556" s="32">
        <v>39.590000000000003</v>
      </c>
    </row>
    <row r="3557" spans="1:10" ht="15">
      <c r="A3557" s="266"/>
      <c r="B3557" s="267"/>
      <c r="C3557" s="267"/>
      <c r="D3557" s="267"/>
      <c r="E3557" s="267"/>
      <c r="F3557" s="267" t="s">
        <v>1017</v>
      </c>
      <c r="G3557" s="267"/>
      <c r="H3557" s="267"/>
      <c r="I3557" s="267"/>
      <c r="J3557" s="53">
        <v>0</v>
      </c>
    </row>
    <row r="3558" spans="1:10" ht="15">
      <c r="A3558" s="266"/>
      <c r="B3558" s="267"/>
      <c r="C3558" s="267"/>
      <c r="D3558" s="267"/>
      <c r="E3558" s="267"/>
      <c r="F3558" s="267" t="s">
        <v>1018</v>
      </c>
      <c r="G3558" s="267"/>
      <c r="H3558" s="267"/>
      <c r="I3558" s="267"/>
      <c r="J3558" s="53">
        <v>1</v>
      </c>
    </row>
    <row r="3559" spans="1:10" ht="15">
      <c r="A3559" s="266"/>
      <c r="B3559" s="267"/>
      <c r="C3559" s="267"/>
      <c r="D3559" s="267"/>
      <c r="E3559" s="267"/>
      <c r="F3559" s="267" t="s">
        <v>1019</v>
      </c>
      <c r="G3559" s="267"/>
      <c r="H3559" s="267"/>
      <c r="I3559" s="267"/>
      <c r="J3559" s="53">
        <v>0</v>
      </c>
    </row>
    <row r="3560" spans="1:10" ht="15">
      <c r="A3560" s="29" t="s">
        <v>1274</v>
      </c>
      <c r="B3560" s="9" t="s">
        <v>31</v>
      </c>
      <c r="C3560" s="8" t="s">
        <v>83</v>
      </c>
      <c r="D3560" s="8" t="s">
        <v>1275</v>
      </c>
      <c r="E3560" s="9" t="s">
        <v>1022</v>
      </c>
      <c r="F3560" s="9" t="s">
        <v>1023</v>
      </c>
      <c r="G3560" s="9" t="s">
        <v>1024</v>
      </c>
      <c r="H3560" s="9"/>
      <c r="I3560" s="9"/>
      <c r="J3560" s="30" t="s">
        <v>1025</v>
      </c>
    </row>
    <row r="3561" spans="1:10" ht="17.25" customHeight="1">
      <c r="A3561" s="39" t="s">
        <v>96</v>
      </c>
      <c r="B3561" s="23" t="s">
        <v>2355</v>
      </c>
      <c r="C3561" s="24" t="s">
        <v>73</v>
      </c>
      <c r="D3561" s="24" t="s">
        <v>2356</v>
      </c>
      <c r="E3561" s="26">
        <v>7.22E-2</v>
      </c>
      <c r="F3561" s="25" t="s">
        <v>22</v>
      </c>
      <c r="G3561" s="273" t="s">
        <v>3465</v>
      </c>
      <c r="H3561" s="273"/>
      <c r="I3561" s="274"/>
      <c r="J3561" s="118" t="s">
        <v>3466</v>
      </c>
    </row>
    <row r="3562" spans="1:10" ht="17.25" customHeight="1">
      <c r="A3562" s="266"/>
      <c r="B3562" s="267"/>
      <c r="C3562" s="267"/>
      <c r="D3562" s="267"/>
      <c r="E3562" s="267"/>
      <c r="F3562" s="267" t="s">
        <v>1279</v>
      </c>
      <c r="G3562" s="267"/>
      <c r="H3562" s="267"/>
      <c r="I3562" s="267"/>
      <c r="J3562" s="53">
        <v>29.963000000000001</v>
      </c>
    </row>
    <row r="3563" spans="1:10" ht="17.25" customHeight="1">
      <c r="A3563" s="29" t="s">
        <v>1020</v>
      </c>
      <c r="B3563" s="9" t="s">
        <v>31</v>
      </c>
      <c r="C3563" s="8" t="s">
        <v>83</v>
      </c>
      <c r="D3563" s="8" t="s">
        <v>1021</v>
      </c>
      <c r="E3563" s="9" t="s">
        <v>1022</v>
      </c>
      <c r="F3563" s="9" t="s">
        <v>1023</v>
      </c>
      <c r="G3563" s="9" t="s">
        <v>1024</v>
      </c>
      <c r="H3563" s="9"/>
      <c r="I3563" s="9"/>
      <c r="J3563" s="30" t="s">
        <v>1025</v>
      </c>
    </row>
    <row r="3564" spans="1:10" ht="28.5">
      <c r="A3564" s="33" t="s">
        <v>23</v>
      </c>
      <c r="B3564" s="17" t="s">
        <v>2349</v>
      </c>
      <c r="C3564" s="18" t="s">
        <v>73</v>
      </c>
      <c r="D3564" s="18" t="s">
        <v>2350</v>
      </c>
      <c r="E3564" s="20">
        <v>1</v>
      </c>
      <c r="F3564" s="19" t="s">
        <v>20</v>
      </c>
      <c r="G3564" s="275" t="s">
        <v>3460</v>
      </c>
      <c r="H3564" s="275"/>
      <c r="I3564" s="276"/>
      <c r="J3564" s="100" t="s">
        <v>3460</v>
      </c>
    </row>
    <row r="3565" spans="1:10" ht="15">
      <c r="A3565" s="266"/>
      <c r="B3565" s="267"/>
      <c r="C3565" s="267"/>
      <c r="D3565" s="267"/>
      <c r="E3565" s="267"/>
      <c r="F3565" s="267" t="s">
        <v>1059</v>
      </c>
      <c r="G3565" s="267"/>
      <c r="H3565" s="267"/>
      <c r="I3565" s="267"/>
      <c r="J3565" s="53">
        <v>9.6300000000000008</v>
      </c>
    </row>
    <row r="3566" spans="1:10">
      <c r="A3566" s="35"/>
      <c r="B3566" s="166"/>
      <c r="C3566" s="166"/>
      <c r="D3566" s="166"/>
      <c r="E3566" s="166" t="s">
        <v>90</v>
      </c>
      <c r="F3566" s="167">
        <v>6.96</v>
      </c>
      <c r="G3566" s="166" t="s">
        <v>91</v>
      </c>
      <c r="H3566" s="167">
        <v>0</v>
      </c>
      <c r="I3566" s="166" t="s">
        <v>92</v>
      </c>
      <c r="J3566" s="36">
        <v>6.9620698452800003</v>
      </c>
    </row>
    <row r="3567" spans="1:10">
      <c r="A3567" s="35"/>
      <c r="B3567" s="166"/>
      <c r="C3567" s="166"/>
      <c r="D3567" s="166"/>
      <c r="E3567" s="166" t="s">
        <v>93</v>
      </c>
      <c r="F3567" s="167">
        <v>8.9</v>
      </c>
      <c r="G3567" s="166"/>
      <c r="H3567" s="265" t="s">
        <v>94</v>
      </c>
      <c r="I3567" s="265"/>
      <c r="J3567" s="36">
        <v>48.49</v>
      </c>
    </row>
    <row r="3568" spans="1:10" ht="15.75" thickBot="1">
      <c r="A3568" s="111"/>
      <c r="B3568" s="168"/>
      <c r="C3568" s="168"/>
      <c r="D3568" s="168"/>
      <c r="E3568" s="168"/>
      <c r="F3568" s="168"/>
      <c r="G3568" s="168" t="s">
        <v>1253</v>
      </c>
      <c r="H3568" s="169" t="s">
        <v>2357</v>
      </c>
      <c r="I3568" s="168" t="s">
        <v>1255</v>
      </c>
      <c r="J3568" s="116">
        <v>630.37</v>
      </c>
    </row>
    <row r="3569" spans="1:10" ht="15" thickTop="1">
      <c r="A3569" s="37"/>
      <c r="B3569" s="22"/>
      <c r="C3569" s="22"/>
      <c r="D3569" s="22"/>
      <c r="E3569" s="22"/>
      <c r="F3569" s="22"/>
      <c r="G3569" s="22"/>
      <c r="H3569" s="22"/>
      <c r="I3569" s="22"/>
      <c r="J3569" s="38"/>
    </row>
    <row r="3570" spans="1:10" ht="15">
      <c r="A3570" s="29" t="s">
        <v>2923</v>
      </c>
      <c r="B3570" s="9" t="s">
        <v>31</v>
      </c>
      <c r="C3570" s="8" t="s">
        <v>83</v>
      </c>
      <c r="D3570" s="8" t="s">
        <v>32</v>
      </c>
      <c r="E3570" s="271" t="s">
        <v>33</v>
      </c>
      <c r="F3570" s="271"/>
      <c r="G3570" s="10" t="s">
        <v>84</v>
      </c>
      <c r="H3570" s="9" t="s">
        <v>85</v>
      </c>
      <c r="I3570" s="9" t="s">
        <v>86</v>
      </c>
      <c r="J3570" s="30" t="s">
        <v>87</v>
      </c>
    </row>
    <row r="3571" spans="1:10" ht="28.5">
      <c r="A3571" s="31" t="s">
        <v>23</v>
      </c>
      <c r="B3571" s="12" t="s">
        <v>235</v>
      </c>
      <c r="C3571" s="13" t="s">
        <v>73</v>
      </c>
      <c r="D3571" s="13" t="s">
        <v>775</v>
      </c>
      <c r="E3571" s="272" t="s">
        <v>34</v>
      </c>
      <c r="F3571" s="272"/>
      <c r="G3571" s="14" t="s">
        <v>20</v>
      </c>
      <c r="H3571" s="15">
        <v>1</v>
      </c>
      <c r="I3571" s="16">
        <v>39.590000000000003</v>
      </c>
      <c r="J3571" s="32">
        <v>39.590000000000003</v>
      </c>
    </row>
    <row r="3572" spans="1:10" ht="15">
      <c r="A3572" s="266"/>
      <c r="B3572" s="267"/>
      <c r="C3572" s="267"/>
      <c r="D3572" s="267"/>
      <c r="E3572" s="267"/>
      <c r="F3572" s="267" t="s">
        <v>1017</v>
      </c>
      <c r="G3572" s="267"/>
      <c r="H3572" s="267"/>
      <c r="I3572" s="267"/>
      <c r="J3572" s="53">
        <v>0</v>
      </c>
    </row>
    <row r="3573" spans="1:10" ht="15">
      <c r="A3573" s="266"/>
      <c r="B3573" s="267"/>
      <c r="C3573" s="267"/>
      <c r="D3573" s="267"/>
      <c r="E3573" s="267"/>
      <c r="F3573" s="267" t="s">
        <v>1018</v>
      </c>
      <c r="G3573" s="267"/>
      <c r="H3573" s="267"/>
      <c r="I3573" s="267"/>
      <c r="J3573" s="53">
        <v>1</v>
      </c>
    </row>
    <row r="3574" spans="1:10" ht="15">
      <c r="A3574" s="266"/>
      <c r="B3574" s="267"/>
      <c r="C3574" s="267"/>
      <c r="D3574" s="267"/>
      <c r="E3574" s="267"/>
      <c r="F3574" s="267" t="s">
        <v>1019</v>
      </c>
      <c r="G3574" s="267"/>
      <c r="H3574" s="267"/>
      <c r="I3574" s="267"/>
      <c r="J3574" s="53">
        <v>0</v>
      </c>
    </row>
    <row r="3575" spans="1:10" ht="15">
      <c r="A3575" s="29" t="s">
        <v>1274</v>
      </c>
      <c r="B3575" s="9" t="s">
        <v>31</v>
      </c>
      <c r="C3575" s="8" t="s">
        <v>83</v>
      </c>
      <c r="D3575" s="8" t="s">
        <v>1275</v>
      </c>
      <c r="E3575" s="9" t="s">
        <v>1022</v>
      </c>
      <c r="F3575" s="9" t="s">
        <v>1023</v>
      </c>
      <c r="G3575" s="9" t="s">
        <v>1024</v>
      </c>
      <c r="H3575" s="9"/>
      <c r="I3575" s="9"/>
      <c r="J3575" s="30" t="s">
        <v>1025</v>
      </c>
    </row>
    <row r="3576" spans="1:10" ht="42.75">
      <c r="A3576" s="39" t="s">
        <v>96</v>
      </c>
      <c r="B3576" s="23" t="s">
        <v>2355</v>
      </c>
      <c r="C3576" s="24" t="s">
        <v>73</v>
      </c>
      <c r="D3576" s="24" t="s">
        <v>2356</v>
      </c>
      <c r="E3576" s="26">
        <v>7.22E-2</v>
      </c>
      <c r="F3576" s="25" t="s">
        <v>22</v>
      </c>
      <c r="G3576" s="273" t="s">
        <v>3465</v>
      </c>
      <c r="H3576" s="273"/>
      <c r="I3576" s="274"/>
      <c r="J3576" s="118" t="s">
        <v>3466</v>
      </c>
    </row>
    <row r="3577" spans="1:10" ht="15">
      <c r="A3577" s="266"/>
      <c r="B3577" s="267"/>
      <c r="C3577" s="267"/>
      <c r="D3577" s="267"/>
      <c r="E3577" s="267"/>
      <c r="F3577" s="267" t="s">
        <v>1279</v>
      </c>
      <c r="G3577" s="267"/>
      <c r="H3577" s="267"/>
      <c r="I3577" s="267"/>
      <c r="J3577" s="53">
        <v>29.963000000000001</v>
      </c>
    </row>
    <row r="3578" spans="1:10" ht="15">
      <c r="A3578" s="29" t="s">
        <v>1020</v>
      </c>
      <c r="B3578" s="9" t="s">
        <v>31</v>
      </c>
      <c r="C3578" s="8" t="s">
        <v>83</v>
      </c>
      <c r="D3578" s="8" t="s">
        <v>1021</v>
      </c>
      <c r="E3578" s="9" t="s">
        <v>1022</v>
      </c>
      <c r="F3578" s="9" t="s">
        <v>1023</v>
      </c>
      <c r="G3578" s="9" t="s">
        <v>1024</v>
      </c>
      <c r="H3578" s="9"/>
      <c r="I3578" s="9"/>
      <c r="J3578" s="30" t="s">
        <v>1025</v>
      </c>
    </row>
    <row r="3579" spans="1:10" ht="28.5">
      <c r="A3579" s="33" t="s">
        <v>23</v>
      </c>
      <c r="B3579" s="17" t="s">
        <v>2349</v>
      </c>
      <c r="C3579" s="18" t="s">
        <v>73</v>
      </c>
      <c r="D3579" s="18" t="s">
        <v>2350</v>
      </c>
      <c r="E3579" s="20">
        <v>1</v>
      </c>
      <c r="F3579" s="19" t="s">
        <v>20</v>
      </c>
      <c r="G3579" s="275" t="s">
        <v>3460</v>
      </c>
      <c r="H3579" s="275"/>
      <c r="I3579" s="276"/>
      <c r="J3579" s="100" t="s">
        <v>3460</v>
      </c>
    </row>
    <row r="3580" spans="1:10" ht="15">
      <c r="A3580" s="266"/>
      <c r="B3580" s="267"/>
      <c r="C3580" s="267"/>
      <c r="D3580" s="267"/>
      <c r="E3580" s="267"/>
      <c r="F3580" s="267" t="s">
        <v>1059</v>
      </c>
      <c r="G3580" s="267"/>
      <c r="H3580" s="267"/>
      <c r="I3580" s="267"/>
      <c r="J3580" s="53">
        <v>9.6300000000000008</v>
      </c>
    </row>
    <row r="3581" spans="1:10">
      <c r="A3581" s="35"/>
      <c r="B3581" s="166"/>
      <c r="C3581" s="166"/>
      <c r="D3581" s="166"/>
      <c r="E3581" s="166" t="s">
        <v>90</v>
      </c>
      <c r="F3581" s="167">
        <v>6.96</v>
      </c>
      <c r="G3581" s="166" t="s">
        <v>91</v>
      </c>
      <c r="H3581" s="167">
        <v>0</v>
      </c>
      <c r="I3581" s="166" t="s">
        <v>92</v>
      </c>
      <c r="J3581" s="36">
        <v>6.9620698452800003</v>
      </c>
    </row>
    <row r="3582" spans="1:10">
      <c r="A3582" s="35"/>
      <c r="B3582" s="166"/>
      <c r="C3582" s="166"/>
      <c r="D3582" s="166"/>
      <c r="E3582" s="166" t="s">
        <v>93</v>
      </c>
      <c r="F3582" s="167">
        <v>8.9</v>
      </c>
      <c r="G3582" s="166"/>
      <c r="H3582" s="265" t="s">
        <v>94</v>
      </c>
      <c r="I3582" s="265"/>
      <c r="J3582" s="36">
        <v>48.49</v>
      </c>
    </row>
    <row r="3583" spans="1:10" ht="15.75" thickBot="1">
      <c r="A3583" s="111"/>
      <c r="B3583" s="168"/>
      <c r="C3583" s="168"/>
      <c r="D3583" s="168"/>
      <c r="E3583" s="168"/>
      <c r="F3583" s="168"/>
      <c r="G3583" s="168" t="s">
        <v>1253</v>
      </c>
      <c r="H3583" s="169" t="s">
        <v>2358</v>
      </c>
      <c r="I3583" s="168" t="s">
        <v>1255</v>
      </c>
      <c r="J3583" s="116">
        <v>2618.46</v>
      </c>
    </row>
    <row r="3584" spans="1:10" ht="15" thickTop="1">
      <c r="A3584" s="37"/>
      <c r="B3584" s="22"/>
      <c r="C3584" s="22"/>
      <c r="D3584" s="22"/>
      <c r="E3584" s="22"/>
      <c r="F3584" s="22"/>
      <c r="G3584" s="22"/>
      <c r="H3584" s="22"/>
      <c r="I3584" s="22"/>
      <c r="J3584" s="38"/>
    </row>
    <row r="3585" spans="1:10" ht="15">
      <c r="A3585" s="29" t="s">
        <v>2924</v>
      </c>
      <c r="B3585" s="9" t="s">
        <v>31</v>
      </c>
      <c r="C3585" s="8" t="s">
        <v>83</v>
      </c>
      <c r="D3585" s="8" t="s">
        <v>32</v>
      </c>
      <c r="E3585" s="271" t="s">
        <v>33</v>
      </c>
      <c r="F3585" s="271"/>
      <c r="G3585" s="10" t="s">
        <v>84</v>
      </c>
      <c r="H3585" s="9" t="s">
        <v>85</v>
      </c>
      <c r="I3585" s="9" t="s">
        <v>86</v>
      </c>
      <c r="J3585" s="30" t="s">
        <v>87</v>
      </c>
    </row>
    <row r="3586" spans="1:10" ht="28.5">
      <c r="A3586" s="31" t="s">
        <v>23</v>
      </c>
      <c r="B3586" s="12" t="s">
        <v>408</v>
      </c>
      <c r="C3586" s="13" t="s">
        <v>73</v>
      </c>
      <c r="D3586" s="13" t="s">
        <v>409</v>
      </c>
      <c r="E3586" s="272" t="s">
        <v>34</v>
      </c>
      <c r="F3586" s="272"/>
      <c r="G3586" s="14" t="s">
        <v>20</v>
      </c>
      <c r="H3586" s="15">
        <v>1</v>
      </c>
      <c r="I3586" s="16">
        <v>39.590000000000003</v>
      </c>
      <c r="J3586" s="32">
        <v>39.590000000000003</v>
      </c>
    </row>
    <row r="3587" spans="1:10" ht="15">
      <c r="A3587" s="266"/>
      <c r="B3587" s="267"/>
      <c r="C3587" s="267"/>
      <c r="D3587" s="267"/>
      <c r="E3587" s="267"/>
      <c r="F3587" s="267" t="s">
        <v>1017</v>
      </c>
      <c r="G3587" s="267"/>
      <c r="H3587" s="267"/>
      <c r="I3587" s="267"/>
      <c r="J3587" s="53">
        <v>0</v>
      </c>
    </row>
    <row r="3588" spans="1:10" ht="17.25" customHeight="1">
      <c r="A3588" s="266"/>
      <c r="B3588" s="267"/>
      <c r="C3588" s="267"/>
      <c r="D3588" s="267"/>
      <c r="E3588" s="267"/>
      <c r="F3588" s="267" t="s">
        <v>1018</v>
      </c>
      <c r="G3588" s="267"/>
      <c r="H3588" s="267"/>
      <c r="I3588" s="267"/>
      <c r="J3588" s="53">
        <v>1</v>
      </c>
    </row>
    <row r="3589" spans="1:10" ht="15">
      <c r="A3589" s="266"/>
      <c r="B3589" s="267"/>
      <c r="C3589" s="267"/>
      <c r="D3589" s="267"/>
      <c r="E3589" s="267"/>
      <c r="F3589" s="267" t="s">
        <v>1019</v>
      </c>
      <c r="G3589" s="267"/>
      <c r="H3589" s="267"/>
      <c r="I3589" s="267"/>
      <c r="J3589" s="53">
        <v>0</v>
      </c>
    </row>
    <row r="3590" spans="1:10" ht="15">
      <c r="A3590" s="29" t="s">
        <v>1274</v>
      </c>
      <c r="B3590" s="9" t="s">
        <v>31</v>
      </c>
      <c r="C3590" s="8" t="s">
        <v>83</v>
      </c>
      <c r="D3590" s="8" t="s">
        <v>1275</v>
      </c>
      <c r="E3590" s="9" t="s">
        <v>1022</v>
      </c>
      <c r="F3590" s="9" t="s">
        <v>1023</v>
      </c>
      <c r="G3590" s="9" t="s">
        <v>1024</v>
      </c>
      <c r="H3590" s="9"/>
      <c r="I3590" s="9"/>
      <c r="J3590" s="30" t="s">
        <v>1025</v>
      </c>
    </row>
    <row r="3591" spans="1:10" ht="42.75">
      <c r="A3591" s="39" t="s">
        <v>96</v>
      </c>
      <c r="B3591" s="23" t="s">
        <v>2355</v>
      </c>
      <c r="C3591" s="24" t="s">
        <v>73</v>
      </c>
      <c r="D3591" s="24" t="s">
        <v>2356</v>
      </c>
      <c r="E3591" s="26">
        <v>7.22E-2</v>
      </c>
      <c r="F3591" s="25" t="s">
        <v>22</v>
      </c>
      <c r="G3591" s="273" t="s">
        <v>3465</v>
      </c>
      <c r="H3591" s="273"/>
      <c r="I3591" s="274"/>
      <c r="J3591" s="118" t="s">
        <v>3466</v>
      </c>
    </row>
    <row r="3592" spans="1:10" ht="15">
      <c r="A3592" s="266"/>
      <c r="B3592" s="267"/>
      <c r="C3592" s="267"/>
      <c r="D3592" s="267"/>
      <c r="E3592" s="267"/>
      <c r="F3592" s="267" t="s">
        <v>1279</v>
      </c>
      <c r="G3592" s="267"/>
      <c r="H3592" s="267"/>
      <c r="I3592" s="267"/>
      <c r="J3592" s="53">
        <v>29.963000000000001</v>
      </c>
    </row>
    <row r="3593" spans="1:10" ht="15">
      <c r="A3593" s="29" t="s">
        <v>1020</v>
      </c>
      <c r="B3593" s="9" t="s">
        <v>31</v>
      </c>
      <c r="C3593" s="8" t="s">
        <v>83</v>
      </c>
      <c r="D3593" s="8" t="s">
        <v>1021</v>
      </c>
      <c r="E3593" s="9" t="s">
        <v>1022</v>
      </c>
      <c r="F3593" s="9" t="s">
        <v>1023</v>
      </c>
      <c r="G3593" s="9" t="s">
        <v>1024</v>
      </c>
      <c r="H3593" s="9"/>
      <c r="I3593" s="9"/>
      <c r="J3593" s="30" t="s">
        <v>1025</v>
      </c>
    </row>
    <row r="3594" spans="1:10" ht="28.5">
      <c r="A3594" s="33" t="s">
        <v>23</v>
      </c>
      <c r="B3594" s="17" t="s">
        <v>2349</v>
      </c>
      <c r="C3594" s="18" t="s">
        <v>73</v>
      </c>
      <c r="D3594" s="18" t="s">
        <v>2350</v>
      </c>
      <c r="E3594" s="20">
        <v>1</v>
      </c>
      <c r="F3594" s="19" t="s">
        <v>20</v>
      </c>
      <c r="G3594" s="275" t="s">
        <v>3460</v>
      </c>
      <c r="H3594" s="275"/>
      <c r="I3594" s="276"/>
      <c r="J3594" s="100" t="s">
        <v>3460</v>
      </c>
    </row>
    <row r="3595" spans="1:10" ht="15">
      <c r="A3595" s="266"/>
      <c r="B3595" s="267"/>
      <c r="C3595" s="267"/>
      <c r="D3595" s="267"/>
      <c r="E3595" s="267"/>
      <c r="F3595" s="267" t="s">
        <v>1059</v>
      </c>
      <c r="G3595" s="267"/>
      <c r="H3595" s="267"/>
      <c r="I3595" s="267"/>
      <c r="J3595" s="53">
        <v>9.6300000000000008</v>
      </c>
    </row>
    <row r="3596" spans="1:10">
      <c r="A3596" s="35"/>
      <c r="B3596" s="166"/>
      <c r="C3596" s="166"/>
      <c r="D3596" s="166"/>
      <c r="E3596" s="166" t="s">
        <v>90</v>
      </c>
      <c r="F3596" s="167">
        <v>6.96</v>
      </c>
      <c r="G3596" s="166" t="s">
        <v>91</v>
      </c>
      <c r="H3596" s="167">
        <v>0</v>
      </c>
      <c r="I3596" s="166" t="s">
        <v>92</v>
      </c>
      <c r="J3596" s="36">
        <v>6.9620698452800003</v>
      </c>
    </row>
    <row r="3597" spans="1:10">
      <c r="A3597" s="35"/>
      <c r="B3597" s="166"/>
      <c r="C3597" s="166"/>
      <c r="D3597" s="166"/>
      <c r="E3597" s="166" t="s">
        <v>93</v>
      </c>
      <c r="F3597" s="167">
        <v>8.9</v>
      </c>
      <c r="G3597" s="166"/>
      <c r="H3597" s="265" t="s">
        <v>94</v>
      </c>
      <c r="I3597" s="265"/>
      <c r="J3597" s="36">
        <v>48.49</v>
      </c>
    </row>
    <row r="3598" spans="1:10" ht="15.75" thickBot="1">
      <c r="A3598" s="111"/>
      <c r="B3598" s="168"/>
      <c r="C3598" s="168"/>
      <c r="D3598" s="168"/>
      <c r="E3598" s="168"/>
      <c r="F3598" s="168"/>
      <c r="G3598" s="168" t="s">
        <v>1253</v>
      </c>
      <c r="H3598" s="169" t="s">
        <v>1291</v>
      </c>
      <c r="I3598" s="168" t="s">
        <v>1255</v>
      </c>
      <c r="J3598" s="116">
        <v>48.49</v>
      </c>
    </row>
    <row r="3599" spans="1:10" ht="15" thickTop="1">
      <c r="A3599" s="37"/>
      <c r="B3599" s="22"/>
      <c r="C3599" s="22"/>
      <c r="D3599" s="22"/>
      <c r="E3599" s="22"/>
      <c r="F3599" s="22"/>
      <c r="G3599" s="22"/>
      <c r="H3599" s="22"/>
      <c r="I3599" s="22"/>
      <c r="J3599" s="38"/>
    </row>
    <row r="3600" spans="1:10" ht="15">
      <c r="A3600" s="29" t="s">
        <v>2925</v>
      </c>
      <c r="B3600" s="9" t="s">
        <v>31</v>
      </c>
      <c r="C3600" s="8" t="s">
        <v>83</v>
      </c>
      <c r="D3600" s="8" t="s">
        <v>32</v>
      </c>
      <c r="E3600" s="271" t="s">
        <v>33</v>
      </c>
      <c r="F3600" s="271"/>
      <c r="G3600" s="10" t="s">
        <v>84</v>
      </c>
      <c r="H3600" s="9" t="s">
        <v>85</v>
      </c>
      <c r="I3600" s="9" t="s">
        <v>86</v>
      </c>
      <c r="J3600" s="30" t="s">
        <v>87</v>
      </c>
    </row>
    <row r="3601" spans="1:10" ht="28.5">
      <c r="A3601" s="31" t="s">
        <v>23</v>
      </c>
      <c r="B3601" s="12" t="s">
        <v>236</v>
      </c>
      <c r="C3601" s="13" t="s">
        <v>73</v>
      </c>
      <c r="D3601" s="13" t="s">
        <v>776</v>
      </c>
      <c r="E3601" s="272" t="s">
        <v>34</v>
      </c>
      <c r="F3601" s="272"/>
      <c r="G3601" s="14" t="s">
        <v>20</v>
      </c>
      <c r="H3601" s="15">
        <v>1</v>
      </c>
      <c r="I3601" s="16">
        <v>39.590000000000003</v>
      </c>
      <c r="J3601" s="32">
        <v>39.590000000000003</v>
      </c>
    </row>
    <row r="3602" spans="1:10" ht="15">
      <c r="A3602" s="266"/>
      <c r="B3602" s="267"/>
      <c r="C3602" s="267"/>
      <c r="D3602" s="267"/>
      <c r="E3602" s="267"/>
      <c r="F3602" s="267" t="s">
        <v>1017</v>
      </c>
      <c r="G3602" s="267"/>
      <c r="H3602" s="267"/>
      <c r="I3602" s="267"/>
      <c r="J3602" s="53">
        <v>0</v>
      </c>
    </row>
    <row r="3603" spans="1:10" ht="15">
      <c r="A3603" s="266"/>
      <c r="B3603" s="267"/>
      <c r="C3603" s="267"/>
      <c r="D3603" s="267"/>
      <c r="E3603" s="267"/>
      <c r="F3603" s="267" t="s">
        <v>1018</v>
      </c>
      <c r="G3603" s="267"/>
      <c r="H3603" s="267"/>
      <c r="I3603" s="267"/>
      <c r="J3603" s="53">
        <v>1</v>
      </c>
    </row>
    <row r="3604" spans="1:10" ht="34.5" customHeight="1">
      <c r="A3604" s="266"/>
      <c r="B3604" s="267"/>
      <c r="C3604" s="267"/>
      <c r="D3604" s="267"/>
      <c r="E3604" s="267"/>
      <c r="F3604" s="267" t="s">
        <v>1019</v>
      </c>
      <c r="G3604" s="267"/>
      <c r="H3604" s="267"/>
      <c r="I3604" s="267"/>
      <c r="J3604" s="53">
        <v>0</v>
      </c>
    </row>
    <row r="3605" spans="1:10" ht="34.5" customHeight="1">
      <c r="A3605" s="29" t="s">
        <v>1274</v>
      </c>
      <c r="B3605" s="9" t="s">
        <v>31</v>
      </c>
      <c r="C3605" s="8" t="s">
        <v>83</v>
      </c>
      <c r="D3605" s="8" t="s">
        <v>1275</v>
      </c>
      <c r="E3605" s="9" t="s">
        <v>1022</v>
      </c>
      <c r="F3605" s="9" t="s">
        <v>1023</v>
      </c>
      <c r="G3605" s="9" t="s">
        <v>1024</v>
      </c>
      <c r="H3605" s="9"/>
      <c r="I3605" s="9"/>
      <c r="J3605" s="30" t="s">
        <v>1025</v>
      </c>
    </row>
    <row r="3606" spans="1:10" ht="42.75">
      <c r="A3606" s="39" t="s">
        <v>96</v>
      </c>
      <c r="B3606" s="23" t="s">
        <v>2355</v>
      </c>
      <c r="C3606" s="24" t="s">
        <v>73</v>
      </c>
      <c r="D3606" s="24" t="s">
        <v>2356</v>
      </c>
      <c r="E3606" s="26">
        <v>7.22E-2</v>
      </c>
      <c r="F3606" s="25" t="s">
        <v>22</v>
      </c>
      <c r="G3606" s="273" t="s">
        <v>3465</v>
      </c>
      <c r="H3606" s="273"/>
      <c r="I3606" s="274"/>
      <c r="J3606" s="118" t="s">
        <v>3466</v>
      </c>
    </row>
    <row r="3607" spans="1:10" ht="15">
      <c r="A3607" s="266"/>
      <c r="B3607" s="267"/>
      <c r="C3607" s="267"/>
      <c r="D3607" s="267"/>
      <c r="E3607" s="267"/>
      <c r="F3607" s="267" t="s">
        <v>1279</v>
      </c>
      <c r="G3607" s="267"/>
      <c r="H3607" s="267"/>
      <c r="I3607" s="267"/>
      <c r="J3607" s="53">
        <v>29.963000000000001</v>
      </c>
    </row>
    <row r="3608" spans="1:10" ht="15">
      <c r="A3608" s="29" t="s">
        <v>1020</v>
      </c>
      <c r="B3608" s="9" t="s">
        <v>31</v>
      </c>
      <c r="C3608" s="8" t="s">
        <v>83</v>
      </c>
      <c r="D3608" s="8" t="s">
        <v>1021</v>
      </c>
      <c r="E3608" s="9" t="s">
        <v>1022</v>
      </c>
      <c r="F3608" s="9" t="s">
        <v>1023</v>
      </c>
      <c r="G3608" s="9" t="s">
        <v>1024</v>
      </c>
      <c r="H3608" s="9"/>
      <c r="I3608" s="9"/>
      <c r="J3608" s="30" t="s">
        <v>1025</v>
      </c>
    </row>
    <row r="3609" spans="1:10" ht="28.5">
      <c r="A3609" s="33" t="s">
        <v>23</v>
      </c>
      <c r="B3609" s="17" t="s">
        <v>2349</v>
      </c>
      <c r="C3609" s="18" t="s">
        <v>73</v>
      </c>
      <c r="D3609" s="18" t="s">
        <v>2350</v>
      </c>
      <c r="E3609" s="20">
        <v>1</v>
      </c>
      <c r="F3609" s="19" t="s">
        <v>20</v>
      </c>
      <c r="G3609" s="275" t="s">
        <v>3460</v>
      </c>
      <c r="H3609" s="275"/>
      <c r="I3609" s="276"/>
      <c r="J3609" s="100" t="s">
        <v>3460</v>
      </c>
    </row>
    <row r="3610" spans="1:10" ht="15">
      <c r="A3610" s="266"/>
      <c r="B3610" s="267"/>
      <c r="C3610" s="267"/>
      <c r="D3610" s="267"/>
      <c r="E3610" s="267"/>
      <c r="F3610" s="267" t="s">
        <v>1059</v>
      </c>
      <c r="G3610" s="267"/>
      <c r="H3610" s="267"/>
      <c r="I3610" s="267"/>
      <c r="J3610" s="53">
        <v>9.6300000000000008</v>
      </c>
    </row>
    <row r="3611" spans="1:10">
      <c r="A3611" s="35"/>
      <c r="B3611" s="166"/>
      <c r="C3611" s="166"/>
      <c r="D3611" s="166"/>
      <c r="E3611" s="166" t="s">
        <v>90</v>
      </c>
      <c r="F3611" s="167">
        <v>6.96</v>
      </c>
      <c r="G3611" s="166" t="s">
        <v>91</v>
      </c>
      <c r="H3611" s="167">
        <v>0</v>
      </c>
      <c r="I3611" s="166" t="s">
        <v>92</v>
      </c>
      <c r="J3611" s="36">
        <v>6.9620698452800003</v>
      </c>
    </row>
    <row r="3612" spans="1:10">
      <c r="A3612" s="35"/>
      <c r="B3612" s="166"/>
      <c r="C3612" s="166"/>
      <c r="D3612" s="166"/>
      <c r="E3612" s="166" t="s">
        <v>93</v>
      </c>
      <c r="F3612" s="167">
        <v>8.9</v>
      </c>
      <c r="G3612" s="166"/>
      <c r="H3612" s="265" t="s">
        <v>94</v>
      </c>
      <c r="I3612" s="265"/>
      <c r="J3612" s="36">
        <v>48.49</v>
      </c>
    </row>
    <row r="3613" spans="1:10" ht="15.75" thickBot="1">
      <c r="A3613" s="111"/>
      <c r="B3613" s="168"/>
      <c r="C3613" s="168"/>
      <c r="D3613" s="168"/>
      <c r="E3613" s="168"/>
      <c r="F3613" s="168"/>
      <c r="G3613" s="168" t="s">
        <v>1253</v>
      </c>
      <c r="H3613" s="169" t="s">
        <v>2359</v>
      </c>
      <c r="I3613" s="168" t="s">
        <v>1255</v>
      </c>
      <c r="J3613" s="116">
        <v>145.47</v>
      </c>
    </row>
    <row r="3614" spans="1:10" ht="15" thickTop="1">
      <c r="A3614" s="37"/>
      <c r="B3614" s="22"/>
      <c r="C3614" s="22"/>
      <c r="D3614" s="22"/>
      <c r="E3614" s="22"/>
      <c r="F3614" s="22"/>
      <c r="G3614" s="22"/>
      <c r="H3614" s="22"/>
      <c r="I3614" s="22"/>
      <c r="J3614" s="38"/>
    </row>
    <row r="3615" spans="1:10" ht="15">
      <c r="A3615" s="29" t="s">
        <v>2926</v>
      </c>
      <c r="B3615" s="9" t="s">
        <v>31</v>
      </c>
      <c r="C3615" s="8" t="s">
        <v>83</v>
      </c>
      <c r="D3615" s="8" t="s">
        <v>32</v>
      </c>
      <c r="E3615" s="271" t="s">
        <v>33</v>
      </c>
      <c r="F3615" s="271"/>
      <c r="G3615" s="10" t="s">
        <v>84</v>
      </c>
      <c r="H3615" s="9" t="s">
        <v>85</v>
      </c>
      <c r="I3615" s="9" t="s">
        <v>86</v>
      </c>
      <c r="J3615" s="30" t="s">
        <v>87</v>
      </c>
    </row>
    <row r="3616" spans="1:10" ht="28.5">
      <c r="A3616" s="31" t="s">
        <v>23</v>
      </c>
      <c r="B3616" s="12" t="s">
        <v>336</v>
      </c>
      <c r="C3616" s="13" t="s">
        <v>73</v>
      </c>
      <c r="D3616" s="13" t="s">
        <v>337</v>
      </c>
      <c r="E3616" s="272" t="s">
        <v>34</v>
      </c>
      <c r="F3616" s="272"/>
      <c r="G3616" s="14" t="s">
        <v>20</v>
      </c>
      <c r="H3616" s="15">
        <v>1</v>
      </c>
      <c r="I3616" s="16">
        <v>26.94</v>
      </c>
      <c r="J3616" s="32">
        <v>26.94</v>
      </c>
    </row>
    <row r="3617" spans="1:10" ht="34.5" customHeight="1">
      <c r="A3617" s="266"/>
      <c r="B3617" s="267"/>
      <c r="C3617" s="267"/>
      <c r="D3617" s="267"/>
      <c r="E3617" s="267"/>
      <c r="F3617" s="267" t="s">
        <v>1017</v>
      </c>
      <c r="G3617" s="267"/>
      <c r="H3617" s="267"/>
      <c r="I3617" s="267"/>
      <c r="J3617" s="53">
        <v>0</v>
      </c>
    </row>
    <row r="3618" spans="1:10" ht="34.5" customHeight="1">
      <c r="A3618" s="266"/>
      <c r="B3618" s="267"/>
      <c r="C3618" s="267"/>
      <c r="D3618" s="267"/>
      <c r="E3618" s="267"/>
      <c r="F3618" s="267" t="s">
        <v>1018</v>
      </c>
      <c r="G3618" s="267"/>
      <c r="H3618" s="267"/>
      <c r="I3618" s="267"/>
      <c r="J3618" s="53">
        <v>1</v>
      </c>
    </row>
    <row r="3619" spans="1:10" ht="15">
      <c r="A3619" s="266"/>
      <c r="B3619" s="267"/>
      <c r="C3619" s="267"/>
      <c r="D3619" s="267"/>
      <c r="E3619" s="267"/>
      <c r="F3619" s="267" t="s">
        <v>1019</v>
      </c>
      <c r="G3619" s="267"/>
      <c r="H3619" s="267"/>
      <c r="I3619" s="267"/>
      <c r="J3619" s="53">
        <v>0</v>
      </c>
    </row>
    <row r="3620" spans="1:10" ht="15">
      <c r="A3620" s="29" t="s">
        <v>1274</v>
      </c>
      <c r="B3620" s="9" t="s">
        <v>31</v>
      </c>
      <c r="C3620" s="8" t="s">
        <v>83</v>
      </c>
      <c r="D3620" s="8" t="s">
        <v>1275</v>
      </c>
      <c r="E3620" s="9" t="s">
        <v>1022</v>
      </c>
      <c r="F3620" s="9" t="s">
        <v>1023</v>
      </c>
      <c r="G3620" s="9" t="s">
        <v>1024</v>
      </c>
      <c r="H3620" s="9"/>
      <c r="I3620" s="9"/>
      <c r="J3620" s="30" t="s">
        <v>1025</v>
      </c>
    </row>
    <row r="3621" spans="1:10" ht="42.75">
      <c r="A3621" s="39" t="s">
        <v>96</v>
      </c>
      <c r="B3621" s="23" t="s">
        <v>2360</v>
      </c>
      <c r="C3621" s="24" t="s">
        <v>73</v>
      </c>
      <c r="D3621" s="24" t="s">
        <v>2361</v>
      </c>
      <c r="E3621" s="26">
        <v>4.4999999999999998E-2</v>
      </c>
      <c r="F3621" s="25" t="s">
        <v>22</v>
      </c>
      <c r="G3621" s="273" t="s">
        <v>3467</v>
      </c>
      <c r="H3621" s="273"/>
      <c r="I3621" s="274"/>
      <c r="J3621" s="118" t="s">
        <v>3468</v>
      </c>
    </row>
    <row r="3622" spans="1:10" ht="15">
      <c r="A3622" s="266"/>
      <c r="B3622" s="267"/>
      <c r="C3622" s="267"/>
      <c r="D3622" s="267"/>
      <c r="E3622" s="267"/>
      <c r="F3622" s="267" t="s">
        <v>1279</v>
      </c>
      <c r="G3622" s="267"/>
      <c r="H3622" s="267"/>
      <c r="I3622" s="267"/>
      <c r="J3622" s="53">
        <v>17.305199999999999</v>
      </c>
    </row>
    <row r="3623" spans="1:10" ht="15">
      <c r="A3623" s="29" t="s">
        <v>1020</v>
      </c>
      <c r="B3623" s="9" t="s">
        <v>31</v>
      </c>
      <c r="C3623" s="8" t="s">
        <v>83</v>
      </c>
      <c r="D3623" s="8" t="s">
        <v>1021</v>
      </c>
      <c r="E3623" s="9" t="s">
        <v>1022</v>
      </c>
      <c r="F3623" s="9" t="s">
        <v>1023</v>
      </c>
      <c r="G3623" s="9" t="s">
        <v>1024</v>
      </c>
      <c r="H3623" s="9"/>
      <c r="I3623" s="9"/>
      <c r="J3623" s="30" t="s">
        <v>1025</v>
      </c>
    </row>
    <row r="3624" spans="1:10" ht="28.5">
      <c r="A3624" s="33" t="s">
        <v>23</v>
      </c>
      <c r="B3624" s="17" t="s">
        <v>2349</v>
      </c>
      <c r="C3624" s="18" t="s">
        <v>73</v>
      </c>
      <c r="D3624" s="18" t="s">
        <v>2350</v>
      </c>
      <c r="E3624" s="20">
        <v>1</v>
      </c>
      <c r="F3624" s="19" t="s">
        <v>20</v>
      </c>
      <c r="G3624" s="275" t="s">
        <v>3460</v>
      </c>
      <c r="H3624" s="275"/>
      <c r="I3624" s="276"/>
      <c r="J3624" s="100" t="s">
        <v>3460</v>
      </c>
    </row>
    <row r="3625" spans="1:10" ht="15">
      <c r="A3625" s="266"/>
      <c r="B3625" s="267"/>
      <c r="C3625" s="267"/>
      <c r="D3625" s="267"/>
      <c r="E3625" s="267"/>
      <c r="F3625" s="267" t="s">
        <v>1059</v>
      </c>
      <c r="G3625" s="267"/>
      <c r="H3625" s="267"/>
      <c r="I3625" s="267"/>
      <c r="J3625" s="53">
        <v>9.6300000000000008</v>
      </c>
    </row>
    <row r="3626" spans="1:10">
      <c r="A3626" s="35"/>
      <c r="B3626" s="166"/>
      <c r="C3626" s="166"/>
      <c r="D3626" s="166"/>
      <c r="E3626" s="166" t="s">
        <v>90</v>
      </c>
      <c r="F3626" s="167">
        <v>6.96</v>
      </c>
      <c r="G3626" s="166" t="s">
        <v>91</v>
      </c>
      <c r="H3626" s="167">
        <v>0</v>
      </c>
      <c r="I3626" s="166" t="s">
        <v>92</v>
      </c>
      <c r="J3626" s="36">
        <v>6.9620698452800003</v>
      </c>
    </row>
    <row r="3627" spans="1:10">
      <c r="A3627" s="35"/>
      <c r="B3627" s="166"/>
      <c r="C3627" s="166"/>
      <c r="D3627" s="166"/>
      <c r="E3627" s="166" t="s">
        <v>93</v>
      </c>
      <c r="F3627" s="167">
        <v>6.05</v>
      </c>
      <c r="G3627" s="166"/>
      <c r="H3627" s="265" t="s">
        <v>94</v>
      </c>
      <c r="I3627" s="265"/>
      <c r="J3627" s="36">
        <v>32.99</v>
      </c>
    </row>
    <row r="3628" spans="1:10" ht="34.5" customHeight="1" thickBot="1">
      <c r="A3628" s="111"/>
      <c r="B3628" s="168"/>
      <c r="C3628" s="168"/>
      <c r="D3628" s="168"/>
      <c r="E3628" s="168"/>
      <c r="F3628" s="168"/>
      <c r="G3628" s="168" t="s">
        <v>1253</v>
      </c>
      <c r="H3628" s="169" t="s">
        <v>1291</v>
      </c>
      <c r="I3628" s="168" t="s">
        <v>1255</v>
      </c>
      <c r="J3628" s="116">
        <v>32.99</v>
      </c>
    </row>
    <row r="3629" spans="1:10" ht="34.5" customHeight="1" thickTop="1">
      <c r="A3629" s="37"/>
      <c r="B3629" s="22"/>
      <c r="C3629" s="22"/>
      <c r="D3629" s="22"/>
      <c r="E3629" s="22"/>
      <c r="F3629" s="22"/>
      <c r="G3629" s="22"/>
      <c r="H3629" s="22"/>
      <c r="I3629" s="22"/>
      <c r="J3629" s="38"/>
    </row>
    <row r="3630" spans="1:10" ht="15">
      <c r="A3630" s="29" t="s">
        <v>2927</v>
      </c>
      <c r="B3630" s="9" t="s">
        <v>31</v>
      </c>
      <c r="C3630" s="8" t="s">
        <v>83</v>
      </c>
      <c r="D3630" s="8" t="s">
        <v>32</v>
      </c>
      <c r="E3630" s="271" t="s">
        <v>33</v>
      </c>
      <c r="F3630" s="271"/>
      <c r="G3630" s="10" t="s">
        <v>84</v>
      </c>
      <c r="H3630" s="9" t="s">
        <v>85</v>
      </c>
      <c r="I3630" s="9" t="s">
        <v>86</v>
      </c>
      <c r="J3630" s="30" t="s">
        <v>87</v>
      </c>
    </row>
    <row r="3631" spans="1:10" ht="28.5">
      <c r="A3631" s="31" t="s">
        <v>23</v>
      </c>
      <c r="B3631" s="12" t="s">
        <v>777</v>
      </c>
      <c r="C3631" s="13" t="s">
        <v>73</v>
      </c>
      <c r="D3631" s="13" t="s">
        <v>778</v>
      </c>
      <c r="E3631" s="272" t="s">
        <v>34</v>
      </c>
      <c r="F3631" s="272"/>
      <c r="G3631" s="14" t="s">
        <v>20</v>
      </c>
      <c r="H3631" s="15">
        <v>1</v>
      </c>
      <c r="I3631" s="16">
        <v>26.94</v>
      </c>
      <c r="J3631" s="32">
        <v>26.94</v>
      </c>
    </row>
    <row r="3632" spans="1:10" ht="15">
      <c r="A3632" s="266"/>
      <c r="B3632" s="267"/>
      <c r="C3632" s="267"/>
      <c r="D3632" s="267"/>
      <c r="E3632" s="267"/>
      <c r="F3632" s="267" t="s">
        <v>1017</v>
      </c>
      <c r="G3632" s="267"/>
      <c r="H3632" s="267"/>
      <c r="I3632" s="267"/>
      <c r="J3632" s="53">
        <v>0</v>
      </c>
    </row>
    <row r="3633" spans="1:10" ht="15">
      <c r="A3633" s="266"/>
      <c r="B3633" s="267"/>
      <c r="C3633" s="267"/>
      <c r="D3633" s="267"/>
      <c r="E3633" s="267"/>
      <c r="F3633" s="267" t="s">
        <v>1018</v>
      </c>
      <c r="G3633" s="267"/>
      <c r="H3633" s="267"/>
      <c r="I3633" s="267"/>
      <c r="J3633" s="53">
        <v>1</v>
      </c>
    </row>
    <row r="3634" spans="1:10" ht="15">
      <c r="A3634" s="266"/>
      <c r="B3634" s="267"/>
      <c r="C3634" s="267"/>
      <c r="D3634" s="267"/>
      <c r="E3634" s="267"/>
      <c r="F3634" s="267" t="s">
        <v>1019</v>
      </c>
      <c r="G3634" s="267"/>
      <c r="H3634" s="267"/>
      <c r="I3634" s="267"/>
      <c r="J3634" s="53">
        <v>0</v>
      </c>
    </row>
    <row r="3635" spans="1:10" ht="15">
      <c r="A3635" s="29" t="s">
        <v>1274</v>
      </c>
      <c r="B3635" s="9" t="s">
        <v>31</v>
      </c>
      <c r="C3635" s="8" t="s">
        <v>83</v>
      </c>
      <c r="D3635" s="8" t="s">
        <v>1275</v>
      </c>
      <c r="E3635" s="9" t="s">
        <v>1022</v>
      </c>
      <c r="F3635" s="9" t="s">
        <v>1023</v>
      </c>
      <c r="G3635" s="9" t="s">
        <v>1024</v>
      </c>
      <c r="H3635" s="9"/>
      <c r="I3635" s="9"/>
      <c r="J3635" s="30" t="s">
        <v>1025</v>
      </c>
    </row>
    <row r="3636" spans="1:10" ht="42.75">
      <c r="A3636" s="39" t="s">
        <v>96</v>
      </c>
      <c r="B3636" s="23" t="s">
        <v>2360</v>
      </c>
      <c r="C3636" s="24" t="s">
        <v>73</v>
      </c>
      <c r="D3636" s="24" t="s">
        <v>2361</v>
      </c>
      <c r="E3636" s="26">
        <v>4.4999999999999998E-2</v>
      </c>
      <c r="F3636" s="25" t="s">
        <v>22</v>
      </c>
      <c r="G3636" s="273" t="s">
        <v>3467</v>
      </c>
      <c r="H3636" s="273"/>
      <c r="I3636" s="274"/>
      <c r="J3636" s="118" t="s">
        <v>3468</v>
      </c>
    </row>
    <row r="3637" spans="1:10" ht="15">
      <c r="A3637" s="266"/>
      <c r="B3637" s="267"/>
      <c r="C3637" s="267"/>
      <c r="D3637" s="267"/>
      <c r="E3637" s="267"/>
      <c r="F3637" s="267" t="s">
        <v>1279</v>
      </c>
      <c r="G3637" s="267"/>
      <c r="H3637" s="267"/>
      <c r="I3637" s="267"/>
      <c r="J3637" s="53">
        <v>17.305199999999999</v>
      </c>
    </row>
    <row r="3638" spans="1:10" ht="15">
      <c r="A3638" s="29" t="s">
        <v>1020</v>
      </c>
      <c r="B3638" s="9" t="s">
        <v>31</v>
      </c>
      <c r="C3638" s="8" t="s">
        <v>83</v>
      </c>
      <c r="D3638" s="8" t="s">
        <v>1021</v>
      </c>
      <c r="E3638" s="9" t="s">
        <v>1022</v>
      </c>
      <c r="F3638" s="9" t="s">
        <v>1023</v>
      </c>
      <c r="G3638" s="9" t="s">
        <v>1024</v>
      </c>
      <c r="H3638" s="9"/>
      <c r="I3638" s="9"/>
      <c r="J3638" s="30" t="s">
        <v>1025</v>
      </c>
    </row>
    <row r="3639" spans="1:10" ht="28.5">
      <c r="A3639" s="33" t="s">
        <v>23</v>
      </c>
      <c r="B3639" s="17" t="s">
        <v>2349</v>
      </c>
      <c r="C3639" s="18" t="s">
        <v>73</v>
      </c>
      <c r="D3639" s="18" t="s">
        <v>2350</v>
      </c>
      <c r="E3639" s="20">
        <v>1</v>
      </c>
      <c r="F3639" s="19" t="s">
        <v>20</v>
      </c>
      <c r="G3639" s="275" t="s">
        <v>3460</v>
      </c>
      <c r="H3639" s="275"/>
      <c r="I3639" s="276"/>
      <c r="J3639" s="100" t="s">
        <v>3460</v>
      </c>
    </row>
    <row r="3640" spans="1:10" ht="15">
      <c r="A3640" s="266"/>
      <c r="B3640" s="267"/>
      <c r="C3640" s="267"/>
      <c r="D3640" s="267"/>
      <c r="E3640" s="267"/>
      <c r="F3640" s="267" t="s">
        <v>1059</v>
      </c>
      <c r="G3640" s="267"/>
      <c r="H3640" s="267"/>
      <c r="I3640" s="267"/>
      <c r="J3640" s="53">
        <v>9.6300000000000008</v>
      </c>
    </row>
    <row r="3641" spans="1:10" ht="34.5" customHeight="1">
      <c r="A3641" s="35"/>
      <c r="B3641" s="166"/>
      <c r="C3641" s="166"/>
      <c r="D3641" s="166"/>
      <c r="E3641" s="166" t="s">
        <v>90</v>
      </c>
      <c r="F3641" s="167">
        <v>6.96</v>
      </c>
      <c r="G3641" s="166" t="s">
        <v>91</v>
      </c>
      <c r="H3641" s="167">
        <v>0</v>
      </c>
      <c r="I3641" s="166" t="s">
        <v>92</v>
      </c>
      <c r="J3641" s="36">
        <v>6.9620698452800003</v>
      </c>
    </row>
    <row r="3642" spans="1:10" ht="34.5" customHeight="1">
      <c r="A3642" s="35"/>
      <c r="B3642" s="166"/>
      <c r="C3642" s="166"/>
      <c r="D3642" s="166"/>
      <c r="E3642" s="166" t="s">
        <v>93</v>
      </c>
      <c r="F3642" s="167">
        <v>6.05</v>
      </c>
      <c r="G3642" s="166"/>
      <c r="H3642" s="265" t="s">
        <v>94</v>
      </c>
      <c r="I3642" s="265"/>
      <c r="J3642" s="36">
        <v>32.99</v>
      </c>
    </row>
    <row r="3643" spans="1:10" ht="15.75" thickBot="1">
      <c r="A3643" s="111"/>
      <c r="B3643" s="168"/>
      <c r="C3643" s="168"/>
      <c r="D3643" s="168"/>
      <c r="E3643" s="168"/>
      <c r="F3643" s="168"/>
      <c r="G3643" s="168" t="s">
        <v>1253</v>
      </c>
      <c r="H3643" s="169" t="s">
        <v>1237</v>
      </c>
      <c r="I3643" s="168" t="s">
        <v>1255</v>
      </c>
      <c r="J3643" s="116">
        <v>65.98</v>
      </c>
    </row>
    <row r="3644" spans="1:10" ht="15" thickTop="1">
      <c r="A3644" s="37"/>
      <c r="B3644" s="22"/>
      <c r="C3644" s="22"/>
      <c r="D3644" s="22"/>
      <c r="E3644" s="22"/>
      <c r="F3644" s="22"/>
      <c r="G3644" s="22"/>
      <c r="H3644" s="22"/>
      <c r="I3644" s="22"/>
      <c r="J3644" s="38"/>
    </row>
    <row r="3645" spans="1:10" ht="15">
      <c r="A3645" s="29" t="s">
        <v>2928</v>
      </c>
      <c r="B3645" s="9" t="s">
        <v>31</v>
      </c>
      <c r="C3645" s="8" t="s">
        <v>83</v>
      </c>
      <c r="D3645" s="8" t="s">
        <v>32</v>
      </c>
      <c r="E3645" s="271" t="s">
        <v>33</v>
      </c>
      <c r="F3645" s="271"/>
      <c r="G3645" s="10" t="s">
        <v>84</v>
      </c>
      <c r="H3645" s="9" t="s">
        <v>85</v>
      </c>
      <c r="I3645" s="9" t="s">
        <v>86</v>
      </c>
      <c r="J3645" s="30" t="s">
        <v>87</v>
      </c>
    </row>
    <row r="3646" spans="1:10" ht="28.5">
      <c r="A3646" s="31" t="s">
        <v>23</v>
      </c>
      <c r="B3646" s="12" t="s">
        <v>779</v>
      </c>
      <c r="C3646" s="13" t="s">
        <v>73</v>
      </c>
      <c r="D3646" s="13" t="s">
        <v>780</v>
      </c>
      <c r="E3646" s="272" t="s">
        <v>34</v>
      </c>
      <c r="F3646" s="272"/>
      <c r="G3646" s="14" t="s">
        <v>20</v>
      </c>
      <c r="H3646" s="15">
        <v>1</v>
      </c>
      <c r="I3646" s="16">
        <v>20.52</v>
      </c>
      <c r="J3646" s="32">
        <v>20.52</v>
      </c>
    </row>
    <row r="3647" spans="1:10" ht="15">
      <c r="A3647" s="266"/>
      <c r="B3647" s="267"/>
      <c r="C3647" s="267"/>
      <c r="D3647" s="267"/>
      <c r="E3647" s="267"/>
      <c r="F3647" s="267" t="s">
        <v>1017</v>
      </c>
      <c r="G3647" s="267"/>
      <c r="H3647" s="267"/>
      <c r="I3647" s="267"/>
      <c r="J3647" s="53">
        <v>0</v>
      </c>
    </row>
    <row r="3648" spans="1:10" ht="15">
      <c r="A3648" s="266"/>
      <c r="B3648" s="267"/>
      <c r="C3648" s="267"/>
      <c r="D3648" s="267"/>
      <c r="E3648" s="267"/>
      <c r="F3648" s="267" t="s">
        <v>1018</v>
      </c>
      <c r="G3648" s="267"/>
      <c r="H3648" s="267"/>
      <c r="I3648" s="267"/>
      <c r="J3648" s="53">
        <v>1</v>
      </c>
    </row>
    <row r="3649" spans="1:10" ht="15">
      <c r="A3649" s="266"/>
      <c r="B3649" s="267"/>
      <c r="C3649" s="267"/>
      <c r="D3649" s="267"/>
      <c r="E3649" s="267"/>
      <c r="F3649" s="267" t="s">
        <v>1019</v>
      </c>
      <c r="G3649" s="267"/>
      <c r="H3649" s="267"/>
      <c r="I3649" s="267"/>
      <c r="J3649" s="53">
        <v>0</v>
      </c>
    </row>
    <row r="3650" spans="1:10" ht="15">
      <c r="A3650" s="29" t="s">
        <v>1274</v>
      </c>
      <c r="B3650" s="9" t="s">
        <v>31</v>
      </c>
      <c r="C3650" s="8" t="s">
        <v>83</v>
      </c>
      <c r="D3650" s="8" t="s">
        <v>1275</v>
      </c>
      <c r="E3650" s="9" t="s">
        <v>1022</v>
      </c>
      <c r="F3650" s="9" t="s">
        <v>1023</v>
      </c>
      <c r="G3650" s="9" t="s">
        <v>1024</v>
      </c>
      <c r="H3650" s="9"/>
      <c r="I3650" s="9"/>
      <c r="J3650" s="30" t="s">
        <v>1025</v>
      </c>
    </row>
    <row r="3651" spans="1:10" ht="42.75">
      <c r="A3651" s="39" t="s">
        <v>96</v>
      </c>
      <c r="B3651" s="23" t="s">
        <v>2351</v>
      </c>
      <c r="C3651" s="24" t="s">
        <v>73</v>
      </c>
      <c r="D3651" s="24" t="s">
        <v>2352</v>
      </c>
      <c r="E3651" s="26">
        <v>0.09</v>
      </c>
      <c r="F3651" s="25" t="s">
        <v>22</v>
      </c>
      <c r="G3651" s="273" t="s">
        <v>3462</v>
      </c>
      <c r="H3651" s="273"/>
      <c r="I3651" s="274"/>
      <c r="J3651" s="118" t="s">
        <v>3463</v>
      </c>
    </row>
    <row r="3652" spans="1:10" ht="15">
      <c r="A3652" s="266"/>
      <c r="B3652" s="267"/>
      <c r="C3652" s="267"/>
      <c r="D3652" s="267"/>
      <c r="E3652" s="267"/>
      <c r="F3652" s="267" t="s">
        <v>1279</v>
      </c>
      <c r="G3652" s="267"/>
      <c r="H3652" s="267"/>
      <c r="I3652" s="267"/>
      <c r="J3652" s="53">
        <v>10.888199999999999</v>
      </c>
    </row>
    <row r="3653" spans="1:10" ht="15">
      <c r="A3653" s="29" t="s">
        <v>1020</v>
      </c>
      <c r="B3653" s="9" t="s">
        <v>31</v>
      </c>
      <c r="C3653" s="8" t="s">
        <v>83</v>
      </c>
      <c r="D3653" s="8" t="s">
        <v>1021</v>
      </c>
      <c r="E3653" s="9" t="s">
        <v>1022</v>
      </c>
      <c r="F3653" s="9" t="s">
        <v>1023</v>
      </c>
      <c r="G3653" s="9" t="s">
        <v>1024</v>
      </c>
      <c r="H3653" s="9"/>
      <c r="I3653" s="9"/>
      <c r="J3653" s="30" t="s">
        <v>1025</v>
      </c>
    </row>
    <row r="3654" spans="1:10" ht="28.5">
      <c r="A3654" s="33" t="s">
        <v>23</v>
      </c>
      <c r="B3654" s="17" t="s">
        <v>2349</v>
      </c>
      <c r="C3654" s="18" t="s">
        <v>73</v>
      </c>
      <c r="D3654" s="18" t="s">
        <v>2350</v>
      </c>
      <c r="E3654" s="20">
        <v>1</v>
      </c>
      <c r="F3654" s="19" t="s">
        <v>20</v>
      </c>
      <c r="G3654" s="275" t="s">
        <v>3460</v>
      </c>
      <c r="H3654" s="275"/>
      <c r="I3654" s="276"/>
      <c r="J3654" s="100" t="s">
        <v>3460</v>
      </c>
    </row>
    <row r="3655" spans="1:10" ht="15">
      <c r="A3655" s="266"/>
      <c r="B3655" s="267"/>
      <c r="C3655" s="267"/>
      <c r="D3655" s="267"/>
      <c r="E3655" s="267"/>
      <c r="F3655" s="267" t="s">
        <v>1059</v>
      </c>
      <c r="G3655" s="267"/>
      <c r="H3655" s="267"/>
      <c r="I3655" s="267"/>
      <c r="J3655" s="53">
        <v>9.6300000000000008</v>
      </c>
    </row>
    <row r="3656" spans="1:10">
      <c r="A3656" s="35"/>
      <c r="B3656" s="166"/>
      <c r="C3656" s="166"/>
      <c r="D3656" s="166"/>
      <c r="E3656" s="166" t="s">
        <v>90</v>
      </c>
      <c r="F3656" s="167">
        <v>6.96</v>
      </c>
      <c r="G3656" s="166" t="s">
        <v>91</v>
      </c>
      <c r="H3656" s="167">
        <v>0</v>
      </c>
      <c r="I3656" s="166" t="s">
        <v>92</v>
      </c>
      <c r="J3656" s="36">
        <v>6.9620698452800003</v>
      </c>
    </row>
    <row r="3657" spans="1:10">
      <c r="A3657" s="35"/>
      <c r="B3657" s="166"/>
      <c r="C3657" s="166"/>
      <c r="D3657" s="166"/>
      <c r="E3657" s="166" t="s">
        <v>93</v>
      </c>
      <c r="F3657" s="167">
        <v>4.6100000000000003</v>
      </c>
      <c r="G3657" s="166"/>
      <c r="H3657" s="265" t="s">
        <v>94</v>
      </c>
      <c r="I3657" s="265"/>
      <c r="J3657" s="36">
        <v>25.13</v>
      </c>
    </row>
    <row r="3658" spans="1:10" ht="15.75" thickBot="1">
      <c r="A3658" s="111"/>
      <c r="B3658" s="168"/>
      <c r="C3658" s="168"/>
      <c r="D3658" s="168"/>
      <c r="E3658" s="168"/>
      <c r="F3658" s="168"/>
      <c r="G3658" s="168" t="s">
        <v>1253</v>
      </c>
      <c r="H3658" s="169" t="s">
        <v>1604</v>
      </c>
      <c r="I3658" s="168" t="s">
        <v>1255</v>
      </c>
      <c r="J3658" s="116">
        <v>100.52</v>
      </c>
    </row>
    <row r="3659" spans="1:10" ht="17.25" customHeight="1" thickTop="1">
      <c r="A3659" s="37"/>
      <c r="B3659" s="22"/>
      <c r="C3659" s="22"/>
      <c r="D3659" s="22"/>
      <c r="E3659" s="22"/>
      <c r="F3659" s="22"/>
      <c r="G3659" s="22"/>
      <c r="H3659" s="22"/>
      <c r="I3659" s="22"/>
      <c r="J3659" s="38"/>
    </row>
    <row r="3660" spans="1:10" ht="15">
      <c r="A3660" s="102" t="s">
        <v>808</v>
      </c>
      <c r="B3660" s="89"/>
      <c r="C3660" s="89"/>
      <c r="D3660" s="89" t="s">
        <v>782</v>
      </c>
      <c r="E3660" s="89"/>
      <c r="F3660" s="280"/>
      <c r="G3660" s="280"/>
      <c r="H3660" s="90"/>
      <c r="I3660" s="89"/>
      <c r="J3660" s="115">
        <v>34509.360000000001</v>
      </c>
    </row>
    <row r="3661" spans="1:10" ht="15">
      <c r="A3661" s="29" t="s">
        <v>2929</v>
      </c>
      <c r="B3661" s="9" t="s">
        <v>31</v>
      </c>
      <c r="C3661" s="8" t="s">
        <v>83</v>
      </c>
      <c r="D3661" s="8" t="s">
        <v>32</v>
      </c>
      <c r="E3661" s="271" t="s">
        <v>33</v>
      </c>
      <c r="F3661" s="271"/>
      <c r="G3661" s="10" t="s">
        <v>84</v>
      </c>
      <c r="H3661" s="9" t="s">
        <v>85</v>
      </c>
      <c r="I3661" s="9" t="s">
        <v>86</v>
      </c>
      <c r="J3661" s="30" t="s">
        <v>87</v>
      </c>
    </row>
    <row r="3662" spans="1:10" ht="28.5">
      <c r="A3662" s="31" t="s">
        <v>23</v>
      </c>
      <c r="B3662" s="12" t="s">
        <v>783</v>
      </c>
      <c r="C3662" s="13" t="s">
        <v>73</v>
      </c>
      <c r="D3662" s="13" t="s">
        <v>784</v>
      </c>
      <c r="E3662" s="272" t="s">
        <v>34</v>
      </c>
      <c r="F3662" s="272"/>
      <c r="G3662" s="14" t="s">
        <v>116</v>
      </c>
      <c r="H3662" s="15">
        <v>1</v>
      </c>
      <c r="I3662" s="16">
        <v>1.57</v>
      </c>
      <c r="J3662" s="32">
        <v>1.57</v>
      </c>
    </row>
    <row r="3663" spans="1:10" ht="15">
      <c r="A3663" s="266"/>
      <c r="B3663" s="267"/>
      <c r="C3663" s="267"/>
      <c r="D3663" s="267"/>
      <c r="E3663" s="267"/>
      <c r="F3663" s="267" t="s">
        <v>1017</v>
      </c>
      <c r="G3663" s="267"/>
      <c r="H3663" s="267"/>
      <c r="I3663" s="267"/>
      <c r="J3663" s="53">
        <v>0</v>
      </c>
    </row>
    <row r="3664" spans="1:10" ht="15">
      <c r="A3664" s="266"/>
      <c r="B3664" s="267"/>
      <c r="C3664" s="267"/>
      <c r="D3664" s="267"/>
      <c r="E3664" s="267"/>
      <c r="F3664" s="267" t="s">
        <v>1018</v>
      </c>
      <c r="G3664" s="267"/>
      <c r="H3664" s="267"/>
      <c r="I3664" s="267"/>
      <c r="J3664" s="53">
        <v>1</v>
      </c>
    </row>
    <row r="3665" spans="1:10" ht="15">
      <c r="A3665" s="266"/>
      <c r="B3665" s="267"/>
      <c r="C3665" s="267"/>
      <c r="D3665" s="267"/>
      <c r="E3665" s="267"/>
      <c r="F3665" s="267" t="s">
        <v>1019</v>
      </c>
      <c r="G3665" s="267"/>
      <c r="H3665" s="267"/>
      <c r="I3665" s="267"/>
      <c r="J3665" s="53">
        <v>0</v>
      </c>
    </row>
    <row r="3666" spans="1:10" ht="15">
      <c r="A3666" s="29" t="s">
        <v>1020</v>
      </c>
      <c r="B3666" s="9" t="s">
        <v>31</v>
      </c>
      <c r="C3666" s="8" t="s">
        <v>83</v>
      </c>
      <c r="D3666" s="8" t="s">
        <v>1021</v>
      </c>
      <c r="E3666" s="9" t="s">
        <v>1022</v>
      </c>
      <c r="F3666" s="9" t="s">
        <v>1023</v>
      </c>
      <c r="G3666" s="9" t="s">
        <v>1024</v>
      </c>
      <c r="H3666" s="9"/>
      <c r="I3666" s="9"/>
      <c r="J3666" s="30" t="s">
        <v>1025</v>
      </c>
    </row>
    <row r="3667" spans="1:10" ht="42.75">
      <c r="A3667" s="33" t="s">
        <v>23</v>
      </c>
      <c r="B3667" s="17" t="s">
        <v>2362</v>
      </c>
      <c r="C3667" s="18" t="s">
        <v>73</v>
      </c>
      <c r="D3667" s="18" t="s">
        <v>2363</v>
      </c>
      <c r="E3667" s="20">
        <v>0.12192</v>
      </c>
      <c r="F3667" s="19" t="s">
        <v>116</v>
      </c>
      <c r="G3667" s="275" t="s">
        <v>3469</v>
      </c>
      <c r="H3667" s="275"/>
      <c r="I3667" s="276"/>
      <c r="J3667" s="100" t="s">
        <v>3470</v>
      </c>
    </row>
    <row r="3668" spans="1:10" ht="15">
      <c r="A3668" s="266"/>
      <c r="B3668" s="267"/>
      <c r="C3668" s="267"/>
      <c r="D3668" s="267"/>
      <c r="E3668" s="267"/>
      <c r="F3668" s="267" t="s">
        <v>1059</v>
      </c>
      <c r="G3668" s="267"/>
      <c r="H3668" s="267"/>
      <c r="I3668" s="267"/>
      <c r="J3668" s="53">
        <v>1.5654999999999999</v>
      </c>
    </row>
    <row r="3669" spans="1:10">
      <c r="A3669" s="35"/>
      <c r="B3669" s="166"/>
      <c r="C3669" s="166"/>
      <c r="D3669" s="166"/>
      <c r="E3669" s="166" t="s">
        <v>90</v>
      </c>
      <c r="F3669" s="167">
        <v>1.57</v>
      </c>
      <c r="G3669" s="166" t="s">
        <v>91</v>
      </c>
      <c r="H3669" s="167">
        <v>-1.02</v>
      </c>
      <c r="I3669" s="166" t="s">
        <v>92</v>
      </c>
      <c r="J3669" s="36">
        <v>0.5455474000095456</v>
      </c>
    </row>
    <row r="3670" spans="1:10">
      <c r="A3670" s="35"/>
      <c r="B3670" s="166"/>
      <c r="C3670" s="166"/>
      <c r="D3670" s="166"/>
      <c r="E3670" s="166" t="s">
        <v>93</v>
      </c>
      <c r="F3670" s="167">
        <v>0.35</v>
      </c>
      <c r="G3670" s="166"/>
      <c r="H3670" s="265" t="s">
        <v>94</v>
      </c>
      <c r="I3670" s="265"/>
      <c r="J3670" s="36">
        <v>1.92</v>
      </c>
    </row>
    <row r="3671" spans="1:10" ht="15.75" thickBot="1">
      <c r="A3671" s="111"/>
      <c r="B3671" s="168"/>
      <c r="C3671" s="168"/>
      <c r="D3671" s="168"/>
      <c r="E3671" s="168"/>
      <c r="F3671" s="168"/>
      <c r="G3671" s="168" t="s">
        <v>1253</v>
      </c>
      <c r="H3671" s="169" t="s">
        <v>2364</v>
      </c>
      <c r="I3671" s="168" t="s">
        <v>1255</v>
      </c>
      <c r="J3671" s="116">
        <v>10.37</v>
      </c>
    </row>
    <row r="3672" spans="1:10" ht="15" thickTop="1">
      <c r="A3672" s="37"/>
      <c r="B3672" s="22"/>
      <c r="C3672" s="22"/>
      <c r="D3672" s="22"/>
      <c r="E3672" s="22"/>
      <c r="F3672" s="22"/>
      <c r="G3672" s="22"/>
      <c r="H3672" s="22"/>
      <c r="I3672" s="22"/>
      <c r="J3672" s="38"/>
    </row>
    <row r="3673" spans="1:10" ht="15">
      <c r="A3673" s="29" t="s">
        <v>2930</v>
      </c>
      <c r="B3673" s="9" t="s">
        <v>31</v>
      </c>
      <c r="C3673" s="8" t="s">
        <v>83</v>
      </c>
      <c r="D3673" s="8" t="s">
        <v>32</v>
      </c>
      <c r="E3673" s="271" t="s">
        <v>33</v>
      </c>
      <c r="F3673" s="271"/>
      <c r="G3673" s="10" t="s">
        <v>84</v>
      </c>
      <c r="H3673" s="9" t="s">
        <v>85</v>
      </c>
      <c r="I3673" s="9" t="s">
        <v>86</v>
      </c>
      <c r="J3673" s="30" t="s">
        <v>87</v>
      </c>
    </row>
    <row r="3674" spans="1:10" ht="42.75">
      <c r="A3674" s="31" t="s">
        <v>23</v>
      </c>
      <c r="B3674" s="12" t="s">
        <v>785</v>
      </c>
      <c r="C3674" s="13" t="s">
        <v>73</v>
      </c>
      <c r="D3674" s="13" t="s">
        <v>786</v>
      </c>
      <c r="E3674" s="272" t="s">
        <v>34</v>
      </c>
      <c r="F3674" s="272"/>
      <c r="G3674" s="14" t="s">
        <v>116</v>
      </c>
      <c r="H3674" s="15">
        <v>1</v>
      </c>
      <c r="I3674" s="16">
        <v>196.08</v>
      </c>
      <c r="J3674" s="32">
        <v>196.08</v>
      </c>
    </row>
    <row r="3675" spans="1:10" ht="15">
      <c r="A3675" s="266"/>
      <c r="B3675" s="267"/>
      <c r="C3675" s="267"/>
      <c r="D3675" s="267"/>
      <c r="E3675" s="267"/>
      <c r="F3675" s="267" t="s">
        <v>1017</v>
      </c>
      <c r="G3675" s="267"/>
      <c r="H3675" s="267"/>
      <c r="I3675" s="267"/>
      <c r="J3675" s="53">
        <v>0</v>
      </c>
    </row>
    <row r="3676" spans="1:10" ht="15">
      <c r="A3676" s="266"/>
      <c r="B3676" s="267"/>
      <c r="C3676" s="267"/>
      <c r="D3676" s="267"/>
      <c r="E3676" s="267"/>
      <c r="F3676" s="267" t="s">
        <v>1018</v>
      </c>
      <c r="G3676" s="267"/>
      <c r="H3676" s="267"/>
      <c r="I3676" s="267"/>
      <c r="J3676" s="53">
        <v>1</v>
      </c>
    </row>
    <row r="3677" spans="1:10" ht="15">
      <c r="A3677" s="266"/>
      <c r="B3677" s="267"/>
      <c r="C3677" s="267"/>
      <c r="D3677" s="267"/>
      <c r="E3677" s="267"/>
      <c r="F3677" s="267" t="s">
        <v>1019</v>
      </c>
      <c r="G3677" s="267"/>
      <c r="H3677" s="267"/>
      <c r="I3677" s="267"/>
      <c r="J3677" s="53">
        <v>0</v>
      </c>
    </row>
    <row r="3678" spans="1:10" ht="15">
      <c r="A3678" s="29" t="s">
        <v>1020</v>
      </c>
      <c r="B3678" s="9" t="s">
        <v>31</v>
      </c>
      <c r="C3678" s="8" t="s">
        <v>83</v>
      </c>
      <c r="D3678" s="8" t="s">
        <v>1021</v>
      </c>
      <c r="E3678" s="9" t="s">
        <v>1022</v>
      </c>
      <c r="F3678" s="9" t="s">
        <v>1023</v>
      </c>
      <c r="G3678" s="9" t="s">
        <v>1024</v>
      </c>
      <c r="H3678" s="9"/>
      <c r="I3678" s="9"/>
      <c r="J3678" s="30" t="s">
        <v>1025</v>
      </c>
    </row>
    <row r="3679" spans="1:10" ht="28.5">
      <c r="A3679" s="33" t="s">
        <v>23</v>
      </c>
      <c r="B3679" s="17" t="s">
        <v>2365</v>
      </c>
      <c r="C3679" s="18" t="s">
        <v>73</v>
      </c>
      <c r="D3679" s="18" t="s">
        <v>2366</v>
      </c>
      <c r="E3679" s="20">
        <v>1</v>
      </c>
      <c r="F3679" s="19" t="s">
        <v>116</v>
      </c>
      <c r="G3679" s="275" t="s">
        <v>3471</v>
      </c>
      <c r="H3679" s="275"/>
      <c r="I3679" s="276"/>
      <c r="J3679" s="100" t="s">
        <v>3471</v>
      </c>
    </row>
    <row r="3680" spans="1:10" ht="57">
      <c r="A3680" s="33" t="s">
        <v>23</v>
      </c>
      <c r="B3680" s="17" t="s">
        <v>2367</v>
      </c>
      <c r="C3680" s="18" t="s">
        <v>73</v>
      </c>
      <c r="D3680" s="18" t="s">
        <v>2368</v>
      </c>
      <c r="E3680" s="20">
        <v>1</v>
      </c>
      <c r="F3680" s="19" t="s">
        <v>116</v>
      </c>
      <c r="G3680" s="275" t="s">
        <v>3472</v>
      </c>
      <c r="H3680" s="275"/>
      <c r="I3680" s="276"/>
      <c r="J3680" s="100" t="s">
        <v>3472</v>
      </c>
    </row>
    <row r="3681" spans="1:10" ht="15">
      <c r="A3681" s="266"/>
      <c r="B3681" s="267"/>
      <c r="C3681" s="267"/>
      <c r="D3681" s="267"/>
      <c r="E3681" s="267"/>
      <c r="F3681" s="267" t="s">
        <v>1059</v>
      </c>
      <c r="G3681" s="267"/>
      <c r="H3681" s="267"/>
      <c r="I3681" s="267"/>
      <c r="J3681" s="53">
        <v>196.08</v>
      </c>
    </row>
    <row r="3682" spans="1:10">
      <c r="A3682" s="35"/>
      <c r="B3682" s="166"/>
      <c r="C3682" s="166"/>
      <c r="D3682" s="166"/>
      <c r="E3682" s="166" t="s">
        <v>90</v>
      </c>
      <c r="F3682" s="167">
        <v>196.08</v>
      </c>
      <c r="G3682" s="166" t="s">
        <v>91</v>
      </c>
      <c r="H3682" s="167">
        <v>-111.78</v>
      </c>
      <c r="I3682" s="166" t="s">
        <v>92</v>
      </c>
      <c r="J3682" s="36">
        <v>84.298493651499882</v>
      </c>
    </row>
    <row r="3683" spans="1:10">
      <c r="A3683" s="35"/>
      <c r="B3683" s="166"/>
      <c r="C3683" s="166"/>
      <c r="D3683" s="166"/>
      <c r="E3683" s="166" t="s">
        <v>93</v>
      </c>
      <c r="F3683" s="167">
        <v>44.06</v>
      </c>
      <c r="G3683" s="166"/>
      <c r="H3683" s="265" t="s">
        <v>94</v>
      </c>
      <c r="I3683" s="265"/>
      <c r="J3683" s="36">
        <v>240.14</v>
      </c>
    </row>
    <row r="3684" spans="1:10" ht="15.75" thickBot="1">
      <c r="A3684" s="111"/>
      <c r="B3684" s="168"/>
      <c r="C3684" s="168"/>
      <c r="D3684" s="168"/>
      <c r="E3684" s="168"/>
      <c r="F3684" s="168"/>
      <c r="G3684" s="168" t="s">
        <v>1253</v>
      </c>
      <c r="H3684" s="169" t="s">
        <v>2364</v>
      </c>
      <c r="I3684" s="168" t="s">
        <v>1255</v>
      </c>
      <c r="J3684" s="116">
        <v>1296.76</v>
      </c>
    </row>
    <row r="3685" spans="1:10" ht="15" thickTop="1">
      <c r="A3685" s="37"/>
      <c r="B3685" s="22"/>
      <c r="C3685" s="22"/>
      <c r="D3685" s="22"/>
      <c r="E3685" s="22"/>
      <c r="F3685" s="22"/>
      <c r="G3685" s="22"/>
      <c r="H3685" s="22"/>
      <c r="I3685" s="22"/>
      <c r="J3685" s="38"/>
    </row>
    <row r="3686" spans="1:10" ht="15">
      <c r="A3686" s="29" t="s">
        <v>2931</v>
      </c>
      <c r="B3686" s="9" t="s">
        <v>31</v>
      </c>
      <c r="C3686" s="8" t="s">
        <v>83</v>
      </c>
      <c r="D3686" s="8" t="s">
        <v>32</v>
      </c>
      <c r="E3686" s="271" t="s">
        <v>33</v>
      </c>
      <c r="F3686" s="271"/>
      <c r="G3686" s="10" t="s">
        <v>84</v>
      </c>
      <c r="H3686" s="9" t="s">
        <v>85</v>
      </c>
      <c r="I3686" s="9" t="s">
        <v>86</v>
      </c>
      <c r="J3686" s="30" t="s">
        <v>87</v>
      </c>
    </row>
    <row r="3687" spans="1:10" ht="57">
      <c r="A3687" s="31" t="s">
        <v>23</v>
      </c>
      <c r="B3687" s="12" t="s">
        <v>787</v>
      </c>
      <c r="C3687" s="13" t="s">
        <v>73</v>
      </c>
      <c r="D3687" s="13" t="s">
        <v>788</v>
      </c>
      <c r="E3687" s="272" t="s">
        <v>34</v>
      </c>
      <c r="F3687" s="272"/>
      <c r="G3687" s="14" t="s">
        <v>116</v>
      </c>
      <c r="H3687" s="15">
        <v>1</v>
      </c>
      <c r="I3687" s="16">
        <v>416.49</v>
      </c>
      <c r="J3687" s="32">
        <v>416.49</v>
      </c>
    </row>
    <row r="3688" spans="1:10" ht="15">
      <c r="A3688" s="266"/>
      <c r="B3688" s="267"/>
      <c r="C3688" s="267"/>
      <c r="D3688" s="267"/>
      <c r="E3688" s="267"/>
      <c r="F3688" s="267" t="s">
        <v>1017</v>
      </c>
      <c r="G3688" s="267"/>
      <c r="H3688" s="267"/>
      <c r="I3688" s="267"/>
      <c r="J3688" s="53">
        <v>0</v>
      </c>
    </row>
    <row r="3689" spans="1:10" ht="15">
      <c r="A3689" s="266"/>
      <c r="B3689" s="267"/>
      <c r="C3689" s="267"/>
      <c r="D3689" s="267"/>
      <c r="E3689" s="267"/>
      <c r="F3689" s="267" t="s">
        <v>1018</v>
      </c>
      <c r="G3689" s="267"/>
      <c r="H3689" s="267"/>
      <c r="I3689" s="267"/>
      <c r="J3689" s="53">
        <v>1</v>
      </c>
    </row>
    <row r="3690" spans="1:10" ht="15">
      <c r="A3690" s="266"/>
      <c r="B3690" s="267"/>
      <c r="C3690" s="267"/>
      <c r="D3690" s="267"/>
      <c r="E3690" s="267"/>
      <c r="F3690" s="267" t="s">
        <v>1019</v>
      </c>
      <c r="G3690" s="267"/>
      <c r="H3690" s="267"/>
      <c r="I3690" s="267"/>
      <c r="J3690" s="53">
        <v>0</v>
      </c>
    </row>
    <row r="3691" spans="1:10" ht="17.25" customHeight="1">
      <c r="A3691" s="29" t="s">
        <v>1020</v>
      </c>
      <c r="B3691" s="9" t="s">
        <v>31</v>
      </c>
      <c r="C3691" s="8" t="s">
        <v>83</v>
      </c>
      <c r="D3691" s="8" t="s">
        <v>1021</v>
      </c>
      <c r="E3691" s="9" t="s">
        <v>1022</v>
      </c>
      <c r="F3691" s="9" t="s">
        <v>1023</v>
      </c>
      <c r="G3691" s="9" t="s">
        <v>1024</v>
      </c>
      <c r="H3691" s="9"/>
      <c r="I3691" s="9"/>
      <c r="J3691" s="30" t="s">
        <v>1025</v>
      </c>
    </row>
    <row r="3692" spans="1:10" ht="17.25" customHeight="1">
      <c r="A3692" s="33" t="s">
        <v>23</v>
      </c>
      <c r="B3692" s="17" t="s">
        <v>2369</v>
      </c>
      <c r="C3692" s="18" t="s">
        <v>73</v>
      </c>
      <c r="D3692" s="18" t="s">
        <v>2370</v>
      </c>
      <c r="E3692" s="20">
        <v>19.241520000000001</v>
      </c>
      <c r="F3692" s="19" t="s">
        <v>1048</v>
      </c>
      <c r="G3692" s="275" t="s">
        <v>3473</v>
      </c>
      <c r="H3692" s="275"/>
      <c r="I3692" s="276"/>
      <c r="J3692" s="100" t="s">
        <v>3474</v>
      </c>
    </row>
    <row r="3693" spans="1:10" ht="17.25" customHeight="1">
      <c r="A3693" s="33" t="s">
        <v>23</v>
      </c>
      <c r="B3693" s="17" t="s">
        <v>2375</v>
      </c>
      <c r="C3693" s="18" t="s">
        <v>73</v>
      </c>
      <c r="D3693" s="18" t="s">
        <v>2376</v>
      </c>
      <c r="E3693" s="20">
        <v>6.2423999999999999</v>
      </c>
      <c r="F3693" s="19" t="s">
        <v>116</v>
      </c>
      <c r="G3693" s="275" t="s">
        <v>2377</v>
      </c>
      <c r="H3693" s="275"/>
      <c r="I3693" s="276"/>
      <c r="J3693" s="100" t="s">
        <v>2378</v>
      </c>
    </row>
    <row r="3694" spans="1:10" ht="57">
      <c r="A3694" s="33" t="s">
        <v>23</v>
      </c>
      <c r="B3694" s="17" t="s">
        <v>2379</v>
      </c>
      <c r="C3694" s="18" t="s">
        <v>73</v>
      </c>
      <c r="D3694" s="18" t="s">
        <v>2380</v>
      </c>
      <c r="E3694" s="20">
        <v>2.1215999999999999</v>
      </c>
      <c r="F3694" s="19" t="s">
        <v>116</v>
      </c>
      <c r="G3694" s="275" t="s">
        <v>3475</v>
      </c>
      <c r="H3694" s="275"/>
      <c r="I3694" s="276"/>
      <c r="J3694" s="100" t="s">
        <v>3476</v>
      </c>
    </row>
    <row r="3695" spans="1:10" ht="42.75">
      <c r="A3695" s="33" t="s">
        <v>23</v>
      </c>
      <c r="B3695" s="17" t="s">
        <v>2371</v>
      </c>
      <c r="C3695" s="18" t="s">
        <v>73</v>
      </c>
      <c r="D3695" s="18" t="s">
        <v>2372</v>
      </c>
      <c r="E3695" s="20">
        <v>2.04</v>
      </c>
      <c r="F3695" s="19" t="s">
        <v>116</v>
      </c>
      <c r="G3695" s="275" t="s">
        <v>2373</v>
      </c>
      <c r="H3695" s="275"/>
      <c r="I3695" s="276"/>
      <c r="J3695" s="100" t="s">
        <v>2374</v>
      </c>
    </row>
    <row r="3696" spans="1:10" ht="15">
      <c r="A3696" s="266"/>
      <c r="B3696" s="267"/>
      <c r="C3696" s="267"/>
      <c r="D3696" s="267"/>
      <c r="E3696" s="267"/>
      <c r="F3696" s="267" t="s">
        <v>1059</v>
      </c>
      <c r="G3696" s="267"/>
      <c r="H3696" s="267"/>
      <c r="I3696" s="267"/>
      <c r="J3696" s="53">
        <v>416.49419999999998</v>
      </c>
    </row>
    <row r="3697" spans="1:10">
      <c r="A3697" s="35"/>
      <c r="B3697" s="166"/>
      <c r="C3697" s="166"/>
      <c r="D3697" s="166"/>
      <c r="E3697" s="166" t="s">
        <v>90</v>
      </c>
      <c r="F3697" s="167">
        <v>158.19999999999999</v>
      </c>
      <c r="G3697" s="166" t="s">
        <v>91</v>
      </c>
      <c r="H3697" s="167">
        <v>0</v>
      </c>
      <c r="I3697" s="166" t="s">
        <v>92</v>
      </c>
      <c r="J3697" s="36">
        <v>158.20226104724557</v>
      </c>
    </row>
    <row r="3698" spans="1:10">
      <c r="A3698" s="35"/>
      <c r="B3698" s="166"/>
      <c r="C3698" s="166"/>
      <c r="D3698" s="166"/>
      <c r="E3698" s="166" t="s">
        <v>93</v>
      </c>
      <c r="F3698" s="167">
        <v>93.59</v>
      </c>
      <c r="G3698" s="166"/>
      <c r="H3698" s="265" t="s">
        <v>94</v>
      </c>
      <c r="I3698" s="265"/>
      <c r="J3698" s="36">
        <v>510.08</v>
      </c>
    </row>
    <row r="3699" spans="1:10" ht="15.75" thickBot="1">
      <c r="A3699" s="111"/>
      <c r="B3699" s="168"/>
      <c r="C3699" s="168"/>
      <c r="D3699" s="168"/>
      <c r="E3699" s="168"/>
      <c r="F3699" s="168"/>
      <c r="G3699" s="168" t="s">
        <v>1253</v>
      </c>
      <c r="H3699" s="169" t="s">
        <v>2364</v>
      </c>
      <c r="I3699" s="168" t="s">
        <v>1255</v>
      </c>
      <c r="J3699" s="116">
        <v>2754.43</v>
      </c>
    </row>
    <row r="3700" spans="1:10" ht="15" thickTop="1">
      <c r="A3700" s="37"/>
      <c r="B3700" s="22"/>
      <c r="C3700" s="22"/>
      <c r="D3700" s="22"/>
      <c r="E3700" s="22"/>
      <c r="F3700" s="22"/>
      <c r="G3700" s="22"/>
      <c r="H3700" s="22"/>
      <c r="I3700" s="22"/>
      <c r="J3700" s="38"/>
    </row>
    <row r="3701" spans="1:10" ht="15">
      <c r="A3701" s="29" t="s">
        <v>2932</v>
      </c>
      <c r="B3701" s="9" t="s">
        <v>31</v>
      </c>
      <c r="C3701" s="8" t="s">
        <v>83</v>
      </c>
      <c r="D3701" s="8" t="s">
        <v>32</v>
      </c>
      <c r="E3701" s="271" t="s">
        <v>33</v>
      </c>
      <c r="F3701" s="271"/>
      <c r="G3701" s="10" t="s">
        <v>84</v>
      </c>
      <c r="H3701" s="9" t="s">
        <v>85</v>
      </c>
      <c r="I3701" s="9" t="s">
        <v>86</v>
      </c>
      <c r="J3701" s="30" t="s">
        <v>87</v>
      </c>
    </row>
    <row r="3702" spans="1:10" ht="57">
      <c r="A3702" s="31" t="s">
        <v>23</v>
      </c>
      <c r="B3702" s="12" t="s">
        <v>789</v>
      </c>
      <c r="C3702" s="13" t="s">
        <v>73</v>
      </c>
      <c r="D3702" s="13" t="s">
        <v>790</v>
      </c>
      <c r="E3702" s="272" t="s">
        <v>34</v>
      </c>
      <c r="F3702" s="272"/>
      <c r="G3702" s="14" t="s">
        <v>116</v>
      </c>
      <c r="H3702" s="15">
        <v>1</v>
      </c>
      <c r="I3702" s="16">
        <v>594.20000000000005</v>
      </c>
      <c r="J3702" s="32">
        <v>594.20000000000005</v>
      </c>
    </row>
    <row r="3703" spans="1:10" ht="17.25" customHeight="1">
      <c r="A3703" s="266"/>
      <c r="B3703" s="267"/>
      <c r="C3703" s="267"/>
      <c r="D3703" s="267"/>
      <c r="E3703" s="267"/>
      <c r="F3703" s="267" t="s">
        <v>1017</v>
      </c>
      <c r="G3703" s="267"/>
      <c r="H3703" s="267"/>
      <c r="I3703" s="267"/>
      <c r="J3703" s="53">
        <v>0</v>
      </c>
    </row>
    <row r="3704" spans="1:10" ht="17.25" customHeight="1">
      <c r="A3704" s="266"/>
      <c r="B3704" s="267"/>
      <c r="C3704" s="267"/>
      <c r="D3704" s="267"/>
      <c r="E3704" s="267"/>
      <c r="F3704" s="267" t="s">
        <v>1018</v>
      </c>
      <c r="G3704" s="267"/>
      <c r="H3704" s="267"/>
      <c r="I3704" s="267"/>
      <c r="J3704" s="53">
        <v>1</v>
      </c>
    </row>
    <row r="3705" spans="1:10" ht="17.25" customHeight="1">
      <c r="A3705" s="266"/>
      <c r="B3705" s="267"/>
      <c r="C3705" s="267"/>
      <c r="D3705" s="267"/>
      <c r="E3705" s="267"/>
      <c r="F3705" s="267" t="s">
        <v>1019</v>
      </c>
      <c r="G3705" s="267"/>
      <c r="H3705" s="267"/>
      <c r="I3705" s="267"/>
      <c r="J3705" s="53">
        <v>0</v>
      </c>
    </row>
    <row r="3706" spans="1:10" ht="15">
      <c r="A3706" s="29" t="s">
        <v>1020</v>
      </c>
      <c r="B3706" s="9" t="s">
        <v>31</v>
      </c>
      <c r="C3706" s="8" t="s">
        <v>83</v>
      </c>
      <c r="D3706" s="8" t="s">
        <v>1021</v>
      </c>
      <c r="E3706" s="9" t="s">
        <v>1022</v>
      </c>
      <c r="F3706" s="9" t="s">
        <v>1023</v>
      </c>
      <c r="G3706" s="9" t="s">
        <v>1024</v>
      </c>
      <c r="H3706" s="9"/>
      <c r="I3706" s="9"/>
      <c r="J3706" s="30" t="s">
        <v>1025</v>
      </c>
    </row>
    <row r="3707" spans="1:10" ht="28.5">
      <c r="A3707" s="33" t="s">
        <v>23</v>
      </c>
      <c r="B3707" s="17" t="s">
        <v>2381</v>
      </c>
      <c r="C3707" s="18" t="s">
        <v>73</v>
      </c>
      <c r="D3707" s="18" t="s">
        <v>2382</v>
      </c>
      <c r="E3707" s="20">
        <v>1</v>
      </c>
      <c r="F3707" s="19" t="s">
        <v>116</v>
      </c>
      <c r="G3707" s="275" t="s">
        <v>3477</v>
      </c>
      <c r="H3707" s="275"/>
      <c r="I3707" s="276"/>
      <c r="J3707" s="100" t="s">
        <v>3477</v>
      </c>
    </row>
    <row r="3708" spans="1:10" ht="57">
      <c r="A3708" s="33" t="s">
        <v>23</v>
      </c>
      <c r="B3708" s="17" t="s">
        <v>2385</v>
      </c>
      <c r="C3708" s="18" t="s">
        <v>73</v>
      </c>
      <c r="D3708" s="18" t="s">
        <v>2386</v>
      </c>
      <c r="E3708" s="20">
        <v>1</v>
      </c>
      <c r="F3708" s="19" t="s">
        <v>116</v>
      </c>
      <c r="G3708" s="275" t="s">
        <v>3478</v>
      </c>
      <c r="H3708" s="275"/>
      <c r="I3708" s="276"/>
      <c r="J3708" s="100" t="s">
        <v>3478</v>
      </c>
    </row>
    <row r="3709" spans="1:10" ht="28.5">
      <c r="A3709" s="33" t="s">
        <v>23</v>
      </c>
      <c r="B3709" s="17" t="s">
        <v>2387</v>
      </c>
      <c r="C3709" s="18" t="s">
        <v>73</v>
      </c>
      <c r="D3709" s="18" t="s">
        <v>2388</v>
      </c>
      <c r="E3709" s="20">
        <v>1</v>
      </c>
      <c r="F3709" s="19" t="s">
        <v>116</v>
      </c>
      <c r="G3709" s="275" t="s">
        <v>3479</v>
      </c>
      <c r="H3709" s="275"/>
      <c r="I3709" s="276"/>
      <c r="J3709" s="100" t="s">
        <v>3479</v>
      </c>
    </row>
    <row r="3710" spans="1:10" ht="57">
      <c r="A3710" s="33" t="s">
        <v>23</v>
      </c>
      <c r="B3710" s="17" t="s">
        <v>2383</v>
      </c>
      <c r="C3710" s="18" t="s">
        <v>73</v>
      </c>
      <c r="D3710" s="18" t="s">
        <v>2384</v>
      </c>
      <c r="E3710" s="20">
        <v>1</v>
      </c>
      <c r="F3710" s="19" t="s">
        <v>116</v>
      </c>
      <c r="G3710" s="275" t="s">
        <v>3480</v>
      </c>
      <c r="H3710" s="275"/>
      <c r="I3710" s="276"/>
      <c r="J3710" s="100" t="s">
        <v>3480</v>
      </c>
    </row>
    <row r="3711" spans="1:10" ht="15">
      <c r="A3711" s="266"/>
      <c r="B3711" s="267"/>
      <c r="C3711" s="267"/>
      <c r="D3711" s="267"/>
      <c r="E3711" s="267"/>
      <c r="F3711" s="267" t="s">
        <v>1059</v>
      </c>
      <c r="G3711" s="267"/>
      <c r="H3711" s="267"/>
      <c r="I3711" s="267"/>
      <c r="J3711" s="53">
        <v>594.20000000000005</v>
      </c>
    </row>
    <row r="3712" spans="1:10">
      <c r="A3712" s="35"/>
      <c r="B3712" s="166"/>
      <c r="C3712" s="166"/>
      <c r="D3712" s="166"/>
      <c r="E3712" s="166" t="s">
        <v>90</v>
      </c>
      <c r="F3712" s="167">
        <v>594.20000000000005</v>
      </c>
      <c r="G3712" s="166" t="s">
        <v>91</v>
      </c>
      <c r="H3712" s="167">
        <v>-353.73</v>
      </c>
      <c r="I3712" s="166" t="s">
        <v>92</v>
      </c>
      <c r="J3712" s="36">
        <v>240.46987609627499</v>
      </c>
    </row>
    <row r="3713" spans="1:10">
      <c r="A3713" s="35"/>
      <c r="B3713" s="166"/>
      <c r="C3713" s="166"/>
      <c r="D3713" s="166"/>
      <c r="E3713" s="166" t="s">
        <v>93</v>
      </c>
      <c r="F3713" s="167">
        <v>133.52000000000001</v>
      </c>
      <c r="G3713" s="166"/>
      <c r="H3713" s="265" t="s">
        <v>94</v>
      </c>
      <c r="I3713" s="265"/>
      <c r="J3713" s="36">
        <v>727.72</v>
      </c>
    </row>
    <row r="3714" spans="1:10" ht="15.75" thickBot="1">
      <c r="A3714" s="111"/>
      <c r="B3714" s="168"/>
      <c r="C3714" s="168"/>
      <c r="D3714" s="168"/>
      <c r="E3714" s="168"/>
      <c r="F3714" s="168"/>
      <c r="G3714" s="168" t="s">
        <v>1253</v>
      </c>
      <c r="H3714" s="169" t="s">
        <v>2389</v>
      </c>
      <c r="I3714" s="168" t="s">
        <v>1255</v>
      </c>
      <c r="J3714" s="116">
        <v>30447.8</v>
      </c>
    </row>
    <row r="3715" spans="1:10" ht="15" thickTop="1">
      <c r="A3715" s="37"/>
      <c r="B3715" s="22"/>
      <c r="C3715" s="22"/>
      <c r="D3715" s="22"/>
      <c r="E3715" s="22"/>
      <c r="F3715" s="22"/>
      <c r="G3715" s="22"/>
      <c r="H3715" s="22"/>
      <c r="I3715" s="22"/>
      <c r="J3715" s="38"/>
    </row>
    <row r="3716" spans="1:10" ht="17.25" customHeight="1">
      <c r="A3716" s="102" t="s">
        <v>823</v>
      </c>
      <c r="B3716" s="89"/>
      <c r="C3716" s="89"/>
      <c r="D3716" s="89" t="s">
        <v>792</v>
      </c>
      <c r="E3716" s="89"/>
      <c r="F3716" s="280"/>
      <c r="G3716" s="280"/>
      <c r="H3716" s="90"/>
      <c r="I3716" s="89"/>
      <c r="J3716" s="115">
        <v>7693.9</v>
      </c>
    </row>
    <row r="3717" spans="1:10" ht="17.25" customHeight="1">
      <c r="A3717" s="29" t="s">
        <v>825</v>
      </c>
      <c r="B3717" s="9" t="s">
        <v>31</v>
      </c>
      <c r="C3717" s="8" t="s">
        <v>83</v>
      </c>
      <c r="D3717" s="8" t="s">
        <v>32</v>
      </c>
      <c r="E3717" s="271" t="s">
        <v>33</v>
      </c>
      <c r="F3717" s="271"/>
      <c r="G3717" s="10" t="s">
        <v>84</v>
      </c>
      <c r="H3717" s="9" t="s">
        <v>85</v>
      </c>
      <c r="I3717" s="9" t="s">
        <v>86</v>
      </c>
      <c r="J3717" s="30" t="s">
        <v>87</v>
      </c>
    </row>
    <row r="3718" spans="1:10" ht="17.25" customHeight="1">
      <c r="A3718" s="31" t="s">
        <v>23</v>
      </c>
      <c r="B3718" s="12" t="s">
        <v>794</v>
      </c>
      <c r="C3718" s="13" t="s">
        <v>0</v>
      </c>
      <c r="D3718" s="13" t="s">
        <v>795</v>
      </c>
      <c r="E3718" s="272" t="s">
        <v>1803</v>
      </c>
      <c r="F3718" s="272"/>
      <c r="G3718" s="14" t="s">
        <v>6</v>
      </c>
      <c r="H3718" s="15">
        <v>1</v>
      </c>
      <c r="I3718" s="16">
        <v>82.11</v>
      </c>
      <c r="J3718" s="32">
        <v>82.11</v>
      </c>
    </row>
    <row r="3719" spans="1:10" ht="28.5">
      <c r="A3719" s="33" t="s">
        <v>88</v>
      </c>
      <c r="B3719" s="17" t="s">
        <v>1795</v>
      </c>
      <c r="C3719" s="18" t="s">
        <v>0</v>
      </c>
      <c r="D3719" s="18" t="s">
        <v>1796</v>
      </c>
      <c r="E3719" s="276" t="s">
        <v>254</v>
      </c>
      <c r="F3719" s="276"/>
      <c r="G3719" s="19" t="s">
        <v>39</v>
      </c>
      <c r="H3719" s="20">
        <v>7.1900000000000006E-2</v>
      </c>
      <c r="I3719" s="21">
        <v>32.99</v>
      </c>
      <c r="J3719" s="34">
        <v>2.37</v>
      </c>
    </row>
    <row r="3720" spans="1:10" ht="28.5">
      <c r="A3720" s="33" t="s">
        <v>88</v>
      </c>
      <c r="B3720" s="17" t="s">
        <v>1797</v>
      </c>
      <c r="C3720" s="18" t="s">
        <v>0</v>
      </c>
      <c r="D3720" s="18" t="s">
        <v>1798</v>
      </c>
      <c r="E3720" s="276" t="s">
        <v>254</v>
      </c>
      <c r="F3720" s="276"/>
      <c r="G3720" s="19" t="s">
        <v>39</v>
      </c>
      <c r="H3720" s="20">
        <v>7.1900000000000006E-2</v>
      </c>
      <c r="I3720" s="21">
        <v>27.02</v>
      </c>
      <c r="J3720" s="34">
        <v>1.94</v>
      </c>
    </row>
    <row r="3721" spans="1:10">
      <c r="A3721" s="39" t="s">
        <v>96</v>
      </c>
      <c r="B3721" s="23" t="s">
        <v>2390</v>
      </c>
      <c r="C3721" s="24" t="s">
        <v>0</v>
      </c>
      <c r="D3721" s="24" t="s">
        <v>2391</v>
      </c>
      <c r="E3721" s="274" t="s">
        <v>97</v>
      </c>
      <c r="F3721" s="274"/>
      <c r="G3721" s="25" t="s">
        <v>6</v>
      </c>
      <c r="H3721" s="26">
        <v>1</v>
      </c>
      <c r="I3721" s="27">
        <v>77.67</v>
      </c>
      <c r="J3721" s="40">
        <v>77.67</v>
      </c>
    </row>
    <row r="3722" spans="1:10">
      <c r="A3722" s="39" t="s">
        <v>96</v>
      </c>
      <c r="B3722" s="23" t="s">
        <v>1799</v>
      </c>
      <c r="C3722" s="24" t="s">
        <v>0</v>
      </c>
      <c r="D3722" s="24" t="s">
        <v>1800</v>
      </c>
      <c r="E3722" s="274" t="s">
        <v>97</v>
      </c>
      <c r="F3722" s="274"/>
      <c r="G3722" s="25" t="s">
        <v>6</v>
      </c>
      <c r="H3722" s="26">
        <v>8.3999999999999995E-3</v>
      </c>
      <c r="I3722" s="27">
        <v>16.07</v>
      </c>
      <c r="J3722" s="40">
        <v>0.134988</v>
      </c>
    </row>
    <row r="3723" spans="1:10">
      <c r="A3723" s="35"/>
      <c r="B3723" s="166"/>
      <c r="C3723" s="166"/>
      <c r="D3723" s="166"/>
      <c r="E3723" s="166" t="s">
        <v>90</v>
      </c>
      <c r="F3723" s="167">
        <v>3.35</v>
      </c>
      <c r="G3723" s="166" t="s">
        <v>91</v>
      </c>
      <c r="H3723" s="167">
        <v>0</v>
      </c>
      <c r="I3723" s="166" t="s">
        <v>92</v>
      </c>
      <c r="J3723" s="36">
        <v>3.35</v>
      </c>
    </row>
    <row r="3724" spans="1:10">
      <c r="A3724" s="35"/>
      <c r="B3724" s="166"/>
      <c r="C3724" s="166"/>
      <c r="D3724" s="166"/>
      <c r="E3724" s="166" t="s">
        <v>93</v>
      </c>
      <c r="F3724" s="167">
        <v>18.45</v>
      </c>
      <c r="G3724" s="166"/>
      <c r="H3724" s="265" t="s">
        <v>94</v>
      </c>
      <c r="I3724" s="265"/>
      <c r="J3724" s="36">
        <v>100.56</v>
      </c>
    </row>
    <row r="3725" spans="1:10" ht="15.75" thickBot="1">
      <c r="A3725" s="111"/>
      <c r="B3725" s="168"/>
      <c r="C3725" s="168"/>
      <c r="D3725" s="168"/>
      <c r="E3725" s="168"/>
      <c r="F3725" s="168"/>
      <c r="G3725" s="168" t="s">
        <v>1253</v>
      </c>
      <c r="H3725" s="169" t="s">
        <v>1237</v>
      </c>
      <c r="I3725" s="168" t="s">
        <v>1255</v>
      </c>
      <c r="J3725" s="116">
        <v>201.12</v>
      </c>
    </row>
    <row r="3726" spans="1:10" ht="15" thickTop="1">
      <c r="A3726" s="37"/>
      <c r="B3726" s="22"/>
      <c r="C3726" s="22"/>
      <c r="D3726" s="22"/>
      <c r="E3726" s="22"/>
      <c r="F3726" s="22"/>
      <c r="G3726" s="22"/>
      <c r="H3726" s="22"/>
      <c r="I3726" s="22"/>
      <c r="J3726" s="38"/>
    </row>
    <row r="3727" spans="1:10" ht="15">
      <c r="A3727" s="29" t="s">
        <v>828</v>
      </c>
      <c r="B3727" s="9" t="s">
        <v>31</v>
      </c>
      <c r="C3727" s="8" t="s">
        <v>83</v>
      </c>
      <c r="D3727" s="8" t="s">
        <v>32</v>
      </c>
      <c r="E3727" s="271" t="s">
        <v>33</v>
      </c>
      <c r="F3727" s="271"/>
      <c r="G3727" s="10" t="s">
        <v>84</v>
      </c>
      <c r="H3727" s="9" t="s">
        <v>85</v>
      </c>
      <c r="I3727" s="9" t="s">
        <v>86</v>
      </c>
      <c r="J3727" s="30" t="s">
        <v>87</v>
      </c>
    </row>
    <row r="3728" spans="1:10" ht="17.25" customHeight="1">
      <c r="A3728" s="31" t="s">
        <v>23</v>
      </c>
      <c r="B3728" s="12" t="s">
        <v>797</v>
      </c>
      <c r="C3728" s="13" t="s">
        <v>0</v>
      </c>
      <c r="D3728" s="13" t="s">
        <v>798</v>
      </c>
      <c r="E3728" s="272" t="s">
        <v>1803</v>
      </c>
      <c r="F3728" s="272"/>
      <c r="G3728" s="14" t="s">
        <v>6</v>
      </c>
      <c r="H3728" s="15">
        <v>1</v>
      </c>
      <c r="I3728" s="16">
        <v>96.42</v>
      </c>
      <c r="J3728" s="32">
        <v>96.42</v>
      </c>
    </row>
    <row r="3729" spans="1:10" ht="17.25" customHeight="1">
      <c r="A3729" s="33" t="s">
        <v>88</v>
      </c>
      <c r="B3729" s="17" t="s">
        <v>1795</v>
      </c>
      <c r="C3729" s="18" t="s">
        <v>0</v>
      </c>
      <c r="D3729" s="18" t="s">
        <v>1796</v>
      </c>
      <c r="E3729" s="276" t="s">
        <v>254</v>
      </c>
      <c r="F3729" s="276"/>
      <c r="G3729" s="19" t="s">
        <v>39</v>
      </c>
      <c r="H3729" s="20">
        <v>0.11020000000000001</v>
      </c>
      <c r="I3729" s="21">
        <v>32.99</v>
      </c>
      <c r="J3729" s="34">
        <v>3.63</v>
      </c>
    </row>
    <row r="3730" spans="1:10" ht="17.25" customHeight="1">
      <c r="A3730" s="33" t="s">
        <v>88</v>
      </c>
      <c r="B3730" s="17" t="s">
        <v>1797</v>
      </c>
      <c r="C3730" s="18" t="s">
        <v>0</v>
      </c>
      <c r="D3730" s="18" t="s">
        <v>1798</v>
      </c>
      <c r="E3730" s="276" t="s">
        <v>254</v>
      </c>
      <c r="F3730" s="276"/>
      <c r="G3730" s="19" t="s">
        <v>39</v>
      </c>
      <c r="H3730" s="20">
        <v>0.11020000000000001</v>
      </c>
      <c r="I3730" s="21">
        <v>27.02</v>
      </c>
      <c r="J3730" s="34">
        <v>2.97</v>
      </c>
    </row>
    <row r="3731" spans="1:10">
      <c r="A3731" s="39" t="s">
        <v>96</v>
      </c>
      <c r="B3731" s="23" t="s">
        <v>2392</v>
      </c>
      <c r="C3731" s="24" t="s">
        <v>0</v>
      </c>
      <c r="D3731" s="24" t="s">
        <v>2393</v>
      </c>
      <c r="E3731" s="274" t="s">
        <v>97</v>
      </c>
      <c r="F3731" s="274"/>
      <c r="G3731" s="25" t="s">
        <v>6</v>
      </c>
      <c r="H3731" s="26">
        <v>1</v>
      </c>
      <c r="I3731" s="27">
        <v>89.65</v>
      </c>
      <c r="J3731" s="40">
        <v>89.65</v>
      </c>
    </row>
    <row r="3732" spans="1:10">
      <c r="A3732" s="39" t="s">
        <v>96</v>
      </c>
      <c r="B3732" s="23" t="s">
        <v>1799</v>
      </c>
      <c r="C3732" s="24" t="s">
        <v>0</v>
      </c>
      <c r="D3732" s="24" t="s">
        <v>1800</v>
      </c>
      <c r="E3732" s="274" t="s">
        <v>97</v>
      </c>
      <c r="F3732" s="274"/>
      <c r="G3732" s="25" t="s">
        <v>6</v>
      </c>
      <c r="H3732" s="26">
        <v>1.06E-2</v>
      </c>
      <c r="I3732" s="27">
        <v>16.07</v>
      </c>
      <c r="J3732" s="40">
        <v>0.17034199999999999</v>
      </c>
    </row>
    <row r="3733" spans="1:10">
      <c r="A3733" s="35"/>
      <c r="B3733" s="166"/>
      <c r="C3733" s="166"/>
      <c r="D3733" s="166"/>
      <c r="E3733" s="166" t="s">
        <v>90</v>
      </c>
      <c r="F3733" s="167">
        <v>5.14</v>
      </c>
      <c r="G3733" s="166" t="s">
        <v>91</v>
      </c>
      <c r="H3733" s="167">
        <v>0</v>
      </c>
      <c r="I3733" s="166" t="s">
        <v>92</v>
      </c>
      <c r="J3733" s="36">
        <v>5.14</v>
      </c>
    </row>
    <row r="3734" spans="1:10">
      <c r="A3734" s="35"/>
      <c r="B3734" s="166"/>
      <c r="C3734" s="166"/>
      <c r="D3734" s="166"/>
      <c r="E3734" s="166" t="s">
        <v>93</v>
      </c>
      <c r="F3734" s="167">
        <v>21.67</v>
      </c>
      <c r="G3734" s="166"/>
      <c r="H3734" s="265" t="s">
        <v>94</v>
      </c>
      <c r="I3734" s="265"/>
      <c r="J3734" s="36">
        <v>118.09</v>
      </c>
    </row>
    <row r="3735" spans="1:10" ht="15.75" thickBot="1">
      <c r="A3735" s="111"/>
      <c r="B3735" s="168"/>
      <c r="C3735" s="168"/>
      <c r="D3735" s="168"/>
      <c r="E3735" s="168"/>
      <c r="F3735" s="168"/>
      <c r="G3735" s="168" t="s">
        <v>1253</v>
      </c>
      <c r="H3735" s="169" t="s">
        <v>1604</v>
      </c>
      <c r="I3735" s="168" t="s">
        <v>1255</v>
      </c>
      <c r="J3735" s="116">
        <v>472.36</v>
      </c>
    </row>
    <row r="3736" spans="1:10" ht="15" thickTop="1">
      <c r="A3736" s="37"/>
      <c r="B3736" s="22"/>
      <c r="C3736" s="22"/>
      <c r="D3736" s="22"/>
      <c r="E3736" s="22"/>
      <c r="F3736" s="22"/>
      <c r="G3736" s="22"/>
      <c r="H3736" s="22"/>
      <c r="I3736" s="22"/>
      <c r="J3736" s="38"/>
    </row>
    <row r="3737" spans="1:10" ht="15">
      <c r="A3737" s="29" t="s">
        <v>831</v>
      </c>
      <c r="B3737" s="9" t="s">
        <v>31</v>
      </c>
      <c r="C3737" s="8" t="s">
        <v>83</v>
      </c>
      <c r="D3737" s="8" t="s">
        <v>32</v>
      </c>
      <c r="E3737" s="271" t="s">
        <v>33</v>
      </c>
      <c r="F3737" s="271"/>
      <c r="G3737" s="10" t="s">
        <v>84</v>
      </c>
      <c r="H3737" s="9" t="s">
        <v>85</v>
      </c>
      <c r="I3737" s="9" t="s">
        <v>86</v>
      </c>
      <c r="J3737" s="30" t="s">
        <v>87</v>
      </c>
    </row>
    <row r="3738" spans="1:10" ht="28.5">
      <c r="A3738" s="31" t="s">
        <v>23</v>
      </c>
      <c r="B3738" s="12" t="s">
        <v>800</v>
      </c>
      <c r="C3738" s="13" t="s">
        <v>712</v>
      </c>
      <c r="D3738" s="13" t="s">
        <v>801</v>
      </c>
      <c r="E3738" s="272" t="s">
        <v>2394</v>
      </c>
      <c r="F3738" s="272"/>
      <c r="G3738" s="14" t="s">
        <v>20</v>
      </c>
      <c r="H3738" s="15">
        <v>1</v>
      </c>
      <c r="I3738" s="16">
        <v>737.3</v>
      </c>
      <c r="J3738" s="32">
        <v>737.3</v>
      </c>
    </row>
    <row r="3739" spans="1:10" ht="15">
      <c r="A3739" s="29" t="s">
        <v>276</v>
      </c>
      <c r="B3739" s="9" t="s">
        <v>31</v>
      </c>
      <c r="C3739" s="8" t="s">
        <v>83</v>
      </c>
      <c r="D3739" s="8" t="s">
        <v>32</v>
      </c>
      <c r="E3739" s="271" t="s">
        <v>33</v>
      </c>
      <c r="F3739" s="278"/>
      <c r="G3739" s="10" t="s">
        <v>84</v>
      </c>
      <c r="H3739" s="9" t="s">
        <v>85</v>
      </c>
      <c r="I3739" s="9" t="s">
        <v>86</v>
      </c>
      <c r="J3739" s="30" t="s">
        <v>87</v>
      </c>
    </row>
    <row r="3740" spans="1:10">
      <c r="A3740" s="33" t="s">
        <v>23</v>
      </c>
      <c r="B3740" s="17" t="s">
        <v>2395</v>
      </c>
      <c r="C3740" s="18" t="s">
        <v>712</v>
      </c>
      <c r="D3740" s="18" t="s">
        <v>2396</v>
      </c>
      <c r="E3740" s="276" t="s">
        <v>2082</v>
      </c>
      <c r="F3740" s="276"/>
      <c r="G3740" s="19" t="s">
        <v>2076</v>
      </c>
      <c r="H3740" s="20">
        <v>0.5</v>
      </c>
      <c r="I3740" s="21">
        <v>3.91</v>
      </c>
      <c r="J3740" s="100" t="s">
        <v>3481</v>
      </c>
    </row>
    <row r="3741" spans="1:10">
      <c r="A3741" s="33" t="s">
        <v>23</v>
      </c>
      <c r="B3741" s="17" t="s">
        <v>2083</v>
      </c>
      <c r="C3741" s="18" t="s">
        <v>712</v>
      </c>
      <c r="D3741" s="18" t="s">
        <v>2084</v>
      </c>
      <c r="E3741" s="276" t="s">
        <v>2082</v>
      </c>
      <c r="F3741" s="276"/>
      <c r="G3741" s="19" t="s">
        <v>2076</v>
      </c>
      <c r="H3741" s="20">
        <v>0.5</v>
      </c>
      <c r="I3741" s="21">
        <v>3.96</v>
      </c>
      <c r="J3741" s="100" t="s">
        <v>3482</v>
      </c>
    </row>
    <row r="3742" spans="1:10" ht="42.75">
      <c r="A3742" s="39" t="s">
        <v>96</v>
      </c>
      <c r="B3742" s="23" t="s">
        <v>2400</v>
      </c>
      <c r="C3742" s="24" t="s">
        <v>712</v>
      </c>
      <c r="D3742" s="24" t="s">
        <v>2401</v>
      </c>
      <c r="E3742" s="274" t="s">
        <v>1403</v>
      </c>
      <c r="F3742" s="274"/>
      <c r="G3742" s="25" t="s">
        <v>2076</v>
      </c>
      <c r="H3742" s="26">
        <v>0.5</v>
      </c>
      <c r="I3742" s="27">
        <v>20.440000000000001</v>
      </c>
      <c r="J3742" s="118" t="s">
        <v>2402</v>
      </c>
    </row>
    <row r="3743" spans="1:10">
      <c r="A3743" s="39" t="s">
        <v>96</v>
      </c>
      <c r="B3743" s="23" t="s">
        <v>2398</v>
      </c>
      <c r="C3743" s="24" t="s">
        <v>712</v>
      </c>
      <c r="D3743" s="24" t="s">
        <v>2399</v>
      </c>
      <c r="E3743" s="274" t="s">
        <v>97</v>
      </c>
      <c r="F3743" s="274"/>
      <c r="G3743" s="25" t="s">
        <v>20</v>
      </c>
      <c r="H3743" s="26">
        <v>1</v>
      </c>
      <c r="I3743" s="27">
        <v>715.86</v>
      </c>
      <c r="J3743" s="118" t="s">
        <v>3483</v>
      </c>
    </row>
    <row r="3744" spans="1:10" ht="42.75">
      <c r="A3744" s="39" t="s">
        <v>96</v>
      </c>
      <c r="B3744" s="23" t="s">
        <v>2074</v>
      </c>
      <c r="C3744" s="24" t="s">
        <v>712</v>
      </c>
      <c r="D3744" s="24" t="s">
        <v>2075</v>
      </c>
      <c r="E3744" s="274" t="s">
        <v>1403</v>
      </c>
      <c r="F3744" s="274"/>
      <c r="G3744" s="25" t="s">
        <v>2076</v>
      </c>
      <c r="H3744" s="26">
        <v>0.5</v>
      </c>
      <c r="I3744" s="27">
        <v>14.58</v>
      </c>
      <c r="J3744" s="118" t="s">
        <v>2403</v>
      </c>
    </row>
    <row r="3745" spans="1:10" ht="15">
      <c r="A3745" s="277" t="s">
        <v>2086</v>
      </c>
      <c r="B3745" s="278"/>
      <c r="C3745" s="278"/>
      <c r="D3745" s="278"/>
      <c r="E3745" s="278"/>
      <c r="F3745" s="278"/>
      <c r="G3745" s="278"/>
      <c r="H3745" s="278"/>
      <c r="I3745" s="278"/>
      <c r="J3745" s="279"/>
    </row>
    <row r="3746" spans="1:10" ht="15">
      <c r="A3746" s="29" t="s">
        <v>276</v>
      </c>
      <c r="B3746" s="9" t="s">
        <v>31</v>
      </c>
      <c r="C3746" s="8" t="s">
        <v>83</v>
      </c>
      <c r="D3746" s="8" t="s">
        <v>32</v>
      </c>
      <c r="E3746" s="271" t="s">
        <v>33</v>
      </c>
      <c r="F3746" s="278"/>
      <c r="G3746" s="10" t="s">
        <v>84</v>
      </c>
      <c r="H3746" s="9" t="s">
        <v>85</v>
      </c>
      <c r="I3746" s="9" t="s">
        <v>86</v>
      </c>
      <c r="J3746" s="30" t="s">
        <v>87</v>
      </c>
    </row>
    <row r="3747" spans="1:10">
      <c r="A3747" s="39" t="s">
        <v>96</v>
      </c>
      <c r="B3747" s="23" t="s">
        <v>2413</v>
      </c>
      <c r="C3747" s="24" t="s">
        <v>712</v>
      </c>
      <c r="D3747" s="24" t="s">
        <v>2414</v>
      </c>
      <c r="E3747" s="274" t="s">
        <v>97</v>
      </c>
      <c r="F3747" s="274"/>
      <c r="G3747" s="25" t="s">
        <v>20</v>
      </c>
      <c r="H3747" s="26">
        <v>2.0000000000000001E-4</v>
      </c>
      <c r="I3747" s="27">
        <v>92.7</v>
      </c>
      <c r="J3747" s="118" t="s">
        <v>1838</v>
      </c>
    </row>
    <row r="3748" spans="1:10">
      <c r="A3748" s="39" t="s">
        <v>96</v>
      </c>
      <c r="B3748" s="23" t="s">
        <v>2087</v>
      </c>
      <c r="C3748" s="24" t="s">
        <v>712</v>
      </c>
      <c r="D3748" s="24" t="s">
        <v>2088</v>
      </c>
      <c r="E3748" s="274" t="s">
        <v>1021</v>
      </c>
      <c r="F3748" s="274"/>
      <c r="G3748" s="25" t="s">
        <v>2089</v>
      </c>
      <c r="H3748" s="26">
        <v>4.0000000000000002E-4</v>
      </c>
      <c r="I3748" s="27">
        <v>300</v>
      </c>
      <c r="J3748" s="118" t="s">
        <v>1373</v>
      </c>
    </row>
    <row r="3749" spans="1:10">
      <c r="A3749" s="39" t="s">
        <v>96</v>
      </c>
      <c r="B3749" s="23" t="s">
        <v>2122</v>
      </c>
      <c r="C3749" s="24" t="s">
        <v>712</v>
      </c>
      <c r="D3749" s="24" t="s">
        <v>2123</v>
      </c>
      <c r="E3749" s="274" t="s">
        <v>97</v>
      </c>
      <c r="F3749" s="274"/>
      <c r="G3749" s="25" t="s">
        <v>20</v>
      </c>
      <c r="H3749" s="26">
        <v>4.4999999999999997E-3</v>
      </c>
      <c r="I3749" s="27">
        <v>4.8099999999999996</v>
      </c>
      <c r="J3749" s="118" t="s">
        <v>1838</v>
      </c>
    </row>
    <row r="3750" spans="1:10">
      <c r="A3750" s="39" t="s">
        <v>96</v>
      </c>
      <c r="B3750" s="23" t="s">
        <v>2095</v>
      </c>
      <c r="C3750" s="24" t="s">
        <v>712</v>
      </c>
      <c r="D3750" s="24" t="s">
        <v>2096</v>
      </c>
      <c r="E3750" s="274" t="s">
        <v>97</v>
      </c>
      <c r="F3750" s="274"/>
      <c r="G3750" s="25" t="s">
        <v>2097</v>
      </c>
      <c r="H3750" s="26">
        <v>8.0000000000000004E-4</v>
      </c>
      <c r="I3750" s="27">
        <v>6</v>
      </c>
      <c r="J3750" s="118" t="s">
        <v>2302</v>
      </c>
    </row>
    <row r="3751" spans="1:10" ht="42.75">
      <c r="A3751" s="39" t="s">
        <v>96</v>
      </c>
      <c r="B3751" s="23" t="s">
        <v>2111</v>
      </c>
      <c r="C3751" s="24" t="s">
        <v>712</v>
      </c>
      <c r="D3751" s="24" t="s">
        <v>2112</v>
      </c>
      <c r="E3751" s="274" t="s">
        <v>97</v>
      </c>
      <c r="F3751" s="274"/>
      <c r="G3751" s="25" t="s">
        <v>2107</v>
      </c>
      <c r="H3751" s="26">
        <v>8.0000000000000004E-4</v>
      </c>
      <c r="I3751" s="27">
        <v>73.930000000000007</v>
      </c>
      <c r="J3751" s="118" t="s">
        <v>3049</v>
      </c>
    </row>
    <row r="3752" spans="1:10">
      <c r="A3752" s="39" t="s">
        <v>96</v>
      </c>
      <c r="B3752" s="23" t="s">
        <v>2418</v>
      </c>
      <c r="C3752" s="24" t="s">
        <v>712</v>
      </c>
      <c r="D3752" s="24" t="s">
        <v>2419</v>
      </c>
      <c r="E3752" s="274" t="s">
        <v>97</v>
      </c>
      <c r="F3752" s="274"/>
      <c r="G3752" s="25" t="s">
        <v>20</v>
      </c>
      <c r="H3752" s="26">
        <v>2.9999999999999997E-4</v>
      </c>
      <c r="I3752" s="27">
        <v>49</v>
      </c>
      <c r="J3752" s="118" t="s">
        <v>2104</v>
      </c>
    </row>
    <row r="3753" spans="1:10">
      <c r="A3753" s="39" t="s">
        <v>96</v>
      </c>
      <c r="B3753" s="23" t="s">
        <v>2408</v>
      </c>
      <c r="C3753" s="24" t="s">
        <v>712</v>
      </c>
      <c r="D3753" s="24" t="s">
        <v>2409</v>
      </c>
      <c r="E3753" s="274" t="s">
        <v>97</v>
      </c>
      <c r="F3753" s="274"/>
      <c r="G3753" s="25" t="s">
        <v>20</v>
      </c>
      <c r="H3753" s="26">
        <v>2.0000000000000001E-4</v>
      </c>
      <c r="I3753" s="27">
        <v>32.299999999999997</v>
      </c>
      <c r="J3753" s="118" t="s">
        <v>2104</v>
      </c>
    </row>
    <row r="3754" spans="1:10">
      <c r="A3754" s="39" t="s">
        <v>96</v>
      </c>
      <c r="B3754" s="23" t="s">
        <v>2415</v>
      </c>
      <c r="C3754" s="24" t="s">
        <v>712</v>
      </c>
      <c r="D3754" s="24" t="s">
        <v>2416</v>
      </c>
      <c r="E3754" s="274" t="s">
        <v>97</v>
      </c>
      <c r="F3754" s="274"/>
      <c r="G3754" s="25" t="s">
        <v>20</v>
      </c>
      <c r="H3754" s="26">
        <v>5.5000000000000003E-4</v>
      </c>
      <c r="I3754" s="27">
        <v>34.799999999999997</v>
      </c>
      <c r="J3754" s="118" t="s">
        <v>1838</v>
      </c>
    </row>
    <row r="3755" spans="1:10">
      <c r="A3755" s="39" t="s">
        <v>96</v>
      </c>
      <c r="B3755" s="23" t="s">
        <v>2092</v>
      </c>
      <c r="C3755" s="24" t="s">
        <v>712</v>
      </c>
      <c r="D3755" s="24" t="s">
        <v>2093</v>
      </c>
      <c r="E3755" s="274" t="s">
        <v>97</v>
      </c>
      <c r="F3755" s="274"/>
      <c r="G3755" s="25" t="s">
        <v>20</v>
      </c>
      <c r="H3755" s="26">
        <v>1.8E-3</v>
      </c>
      <c r="I3755" s="27">
        <v>18</v>
      </c>
      <c r="J3755" s="118" t="s">
        <v>1854</v>
      </c>
    </row>
    <row r="3756" spans="1:10">
      <c r="A3756" s="39" t="s">
        <v>96</v>
      </c>
      <c r="B3756" s="23" t="s">
        <v>2126</v>
      </c>
      <c r="C3756" s="24" t="s">
        <v>712</v>
      </c>
      <c r="D3756" s="24" t="s">
        <v>2127</v>
      </c>
      <c r="E3756" s="274" t="s">
        <v>97</v>
      </c>
      <c r="F3756" s="274"/>
      <c r="G3756" s="25" t="s">
        <v>20</v>
      </c>
      <c r="H3756" s="26">
        <v>7.9750000000000001E-2</v>
      </c>
      <c r="I3756" s="27">
        <v>4.5</v>
      </c>
      <c r="J3756" s="118" t="s">
        <v>2520</v>
      </c>
    </row>
    <row r="3757" spans="1:10">
      <c r="A3757" s="39" t="s">
        <v>96</v>
      </c>
      <c r="B3757" s="23" t="s">
        <v>2109</v>
      </c>
      <c r="C3757" s="24" t="s">
        <v>712</v>
      </c>
      <c r="D3757" s="24" t="s">
        <v>2110</v>
      </c>
      <c r="E3757" s="274" t="s">
        <v>97</v>
      </c>
      <c r="F3757" s="274"/>
      <c r="G3757" s="25" t="s">
        <v>20</v>
      </c>
      <c r="H3757" s="26">
        <v>1.5E-3</v>
      </c>
      <c r="I3757" s="27">
        <v>193.04</v>
      </c>
      <c r="J3757" s="118" t="s">
        <v>2145</v>
      </c>
    </row>
    <row r="3758" spans="1:10">
      <c r="A3758" s="39" t="s">
        <v>96</v>
      </c>
      <c r="B3758" s="23" t="s">
        <v>2406</v>
      </c>
      <c r="C3758" s="24" t="s">
        <v>712</v>
      </c>
      <c r="D3758" s="24" t="s">
        <v>2407</v>
      </c>
      <c r="E3758" s="274" t="s">
        <v>97</v>
      </c>
      <c r="F3758" s="274"/>
      <c r="G3758" s="25" t="s">
        <v>20</v>
      </c>
      <c r="H3758" s="26">
        <v>3.5E-4</v>
      </c>
      <c r="I3758" s="27">
        <v>27.49</v>
      </c>
      <c r="J3758" s="118" t="s">
        <v>2104</v>
      </c>
    </row>
    <row r="3759" spans="1:10">
      <c r="A3759" s="39" t="s">
        <v>96</v>
      </c>
      <c r="B3759" s="23" t="s">
        <v>2404</v>
      </c>
      <c r="C3759" s="24" t="s">
        <v>712</v>
      </c>
      <c r="D3759" s="24" t="s">
        <v>2405</v>
      </c>
      <c r="E3759" s="274" t="s">
        <v>97</v>
      </c>
      <c r="F3759" s="274"/>
      <c r="G3759" s="25" t="s">
        <v>20</v>
      </c>
      <c r="H3759" s="26">
        <v>5.0000000000000002E-5</v>
      </c>
      <c r="I3759" s="27">
        <v>19.57</v>
      </c>
      <c r="J3759" s="118" t="s">
        <v>2302</v>
      </c>
    </row>
    <row r="3760" spans="1:10">
      <c r="A3760" s="39" t="s">
        <v>96</v>
      </c>
      <c r="B3760" s="23" t="s">
        <v>2135</v>
      </c>
      <c r="C3760" s="24" t="s">
        <v>712</v>
      </c>
      <c r="D3760" s="24" t="s">
        <v>2136</v>
      </c>
      <c r="E3760" s="274" t="s">
        <v>1021</v>
      </c>
      <c r="F3760" s="274"/>
      <c r="G3760" s="25" t="s">
        <v>20</v>
      </c>
      <c r="H3760" s="26">
        <v>0.1018</v>
      </c>
      <c r="I3760" s="27">
        <v>5</v>
      </c>
      <c r="J3760" s="118" t="s">
        <v>3454</v>
      </c>
    </row>
    <row r="3761" spans="1:10" ht="42.75">
      <c r="A3761" s="39" t="s">
        <v>96</v>
      </c>
      <c r="B3761" s="23" t="s">
        <v>2116</v>
      </c>
      <c r="C3761" s="24" t="s">
        <v>712</v>
      </c>
      <c r="D3761" s="24" t="s">
        <v>2117</v>
      </c>
      <c r="E3761" s="274" t="s">
        <v>97</v>
      </c>
      <c r="F3761" s="274"/>
      <c r="G3761" s="25" t="s">
        <v>20</v>
      </c>
      <c r="H3761" s="26">
        <v>5.9999999999999995E-4</v>
      </c>
      <c r="I3761" s="27">
        <v>13.5</v>
      </c>
      <c r="J3761" s="118" t="s">
        <v>2104</v>
      </c>
    </row>
    <row r="3762" spans="1:10" ht="42.75">
      <c r="A3762" s="39" t="s">
        <v>96</v>
      </c>
      <c r="B3762" s="23" t="s">
        <v>2114</v>
      </c>
      <c r="C3762" s="24" t="s">
        <v>712</v>
      </c>
      <c r="D3762" s="24" t="s">
        <v>2115</v>
      </c>
      <c r="E3762" s="274" t="s">
        <v>97</v>
      </c>
      <c r="F3762" s="274"/>
      <c r="G3762" s="25" t="s">
        <v>20</v>
      </c>
      <c r="H3762" s="26">
        <v>2.0000000000000001E-4</v>
      </c>
      <c r="I3762" s="27">
        <v>20.11</v>
      </c>
      <c r="J3762" s="118" t="s">
        <v>2302</v>
      </c>
    </row>
    <row r="3763" spans="1:10">
      <c r="A3763" s="39" t="s">
        <v>96</v>
      </c>
      <c r="B3763" s="23" t="s">
        <v>2411</v>
      </c>
      <c r="C3763" s="24" t="s">
        <v>712</v>
      </c>
      <c r="D3763" s="24" t="s">
        <v>2412</v>
      </c>
      <c r="E3763" s="274" t="s">
        <v>97</v>
      </c>
      <c r="F3763" s="274"/>
      <c r="G3763" s="25" t="s">
        <v>20</v>
      </c>
      <c r="H3763" s="26">
        <v>5.0000000000000002E-5</v>
      </c>
      <c r="I3763" s="27">
        <v>38.17</v>
      </c>
      <c r="J3763" s="118" t="s">
        <v>2302</v>
      </c>
    </row>
    <row r="3764" spans="1:10">
      <c r="A3764" s="39" t="s">
        <v>96</v>
      </c>
      <c r="B3764" s="23" t="s">
        <v>2099</v>
      </c>
      <c r="C3764" s="24" t="s">
        <v>712</v>
      </c>
      <c r="D3764" s="24" t="s">
        <v>2100</v>
      </c>
      <c r="E3764" s="274" t="s">
        <v>1021</v>
      </c>
      <c r="F3764" s="274"/>
      <c r="G3764" s="25" t="s">
        <v>20</v>
      </c>
      <c r="H3764" s="26">
        <v>4.4999999999999997E-3</v>
      </c>
      <c r="I3764" s="27">
        <v>12.54</v>
      </c>
      <c r="J3764" s="118" t="s">
        <v>3049</v>
      </c>
    </row>
    <row r="3765" spans="1:10" ht="42.75">
      <c r="A3765" s="39" t="s">
        <v>96</v>
      </c>
      <c r="B3765" s="23" t="s">
        <v>2105</v>
      </c>
      <c r="C3765" s="24" t="s">
        <v>712</v>
      </c>
      <c r="D3765" s="24" t="s">
        <v>2106</v>
      </c>
      <c r="E3765" s="274" t="s">
        <v>97</v>
      </c>
      <c r="F3765" s="274"/>
      <c r="G3765" s="25" t="s">
        <v>2107</v>
      </c>
      <c r="H3765" s="26">
        <v>2.3E-3</v>
      </c>
      <c r="I3765" s="27">
        <v>10.87</v>
      </c>
      <c r="J3765" s="118" t="s">
        <v>1854</v>
      </c>
    </row>
    <row r="3766" spans="1:10">
      <c r="A3766" s="39" t="s">
        <v>96</v>
      </c>
      <c r="B3766" s="23" t="s">
        <v>2131</v>
      </c>
      <c r="C3766" s="24" t="s">
        <v>712</v>
      </c>
      <c r="D3766" s="24" t="s">
        <v>2132</v>
      </c>
      <c r="E3766" s="274" t="s">
        <v>97</v>
      </c>
      <c r="F3766" s="274"/>
      <c r="G3766" s="25" t="s">
        <v>20</v>
      </c>
      <c r="H3766" s="26">
        <v>4.4999999999999997E-3</v>
      </c>
      <c r="I3766" s="27">
        <v>205</v>
      </c>
      <c r="J3766" s="118" t="s">
        <v>2304</v>
      </c>
    </row>
    <row r="3767" spans="1:10">
      <c r="A3767" s="39" t="s">
        <v>96</v>
      </c>
      <c r="B3767" s="23" t="s">
        <v>2129</v>
      </c>
      <c r="C3767" s="24" t="s">
        <v>712</v>
      </c>
      <c r="D3767" s="24" t="s">
        <v>2130</v>
      </c>
      <c r="E3767" s="274" t="s">
        <v>97</v>
      </c>
      <c r="F3767" s="274"/>
      <c r="G3767" s="25" t="s">
        <v>20</v>
      </c>
      <c r="H3767" s="26">
        <v>0.1018</v>
      </c>
      <c r="I3767" s="27">
        <v>14</v>
      </c>
      <c r="J3767" s="118" t="s">
        <v>3453</v>
      </c>
    </row>
    <row r="3768" spans="1:10">
      <c r="A3768" s="39" t="s">
        <v>96</v>
      </c>
      <c r="B3768" s="23" t="s">
        <v>2138</v>
      </c>
      <c r="C3768" s="24" t="s">
        <v>712</v>
      </c>
      <c r="D3768" s="24" t="s">
        <v>2139</v>
      </c>
      <c r="E3768" s="274" t="s">
        <v>97</v>
      </c>
      <c r="F3768" s="274"/>
      <c r="G3768" s="25" t="s">
        <v>20</v>
      </c>
      <c r="H3768" s="26">
        <v>1E-4</v>
      </c>
      <c r="I3768" s="27">
        <v>36.9</v>
      </c>
      <c r="J3768" s="118" t="s">
        <v>2302</v>
      </c>
    </row>
    <row r="3769" spans="1:10" ht="42.75">
      <c r="A3769" s="39" t="s">
        <v>96</v>
      </c>
      <c r="B3769" s="23" t="s">
        <v>2142</v>
      </c>
      <c r="C3769" s="24" t="s">
        <v>712</v>
      </c>
      <c r="D3769" s="24" t="s">
        <v>2143</v>
      </c>
      <c r="E3769" s="274" t="s">
        <v>97</v>
      </c>
      <c r="F3769" s="274"/>
      <c r="G3769" s="25" t="s">
        <v>20</v>
      </c>
      <c r="H3769" s="26">
        <v>1E-4</v>
      </c>
      <c r="I3769" s="27">
        <v>185</v>
      </c>
      <c r="J3769" s="118" t="s">
        <v>1838</v>
      </c>
    </row>
    <row r="3770" spans="1:10">
      <c r="A3770" s="39" t="s">
        <v>96</v>
      </c>
      <c r="B3770" s="23" t="s">
        <v>2140</v>
      </c>
      <c r="C3770" s="24" t="s">
        <v>712</v>
      </c>
      <c r="D3770" s="24" t="s">
        <v>2141</v>
      </c>
      <c r="E3770" s="274" t="s">
        <v>97</v>
      </c>
      <c r="F3770" s="274"/>
      <c r="G3770" s="25" t="s">
        <v>20</v>
      </c>
      <c r="H3770" s="26">
        <v>5.0000000000000002E-5</v>
      </c>
      <c r="I3770" s="27">
        <v>37.799999999999997</v>
      </c>
      <c r="J3770" s="118" t="s">
        <v>2302</v>
      </c>
    </row>
    <row r="3771" spans="1:10">
      <c r="A3771" s="39" t="s">
        <v>96</v>
      </c>
      <c r="B3771" s="23" t="s">
        <v>2146</v>
      </c>
      <c r="C3771" s="24" t="s">
        <v>712</v>
      </c>
      <c r="D3771" s="24" t="s">
        <v>2147</v>
      </c>
      <c r="E3771" s="274" t="s">
        <v>97</v>
      </c>
      <c r="F3771" s="274"/>
      <c r="G3771" s="25" t="s">
        <v>20</v>
      </c>
      <c r="H3771" s="26">
        <v>1.4999999999999999E-4</v>
      </c>
      <c r="I3771" s="27">
        <v>18.579999999999998</v>
      </c>
      <c r="J3771" s="118" t="s">
        <v>2302</v>
      </c>
    </row>
    <row r="3772" spans="1:10" ht="42.75">
      <c r="A3772" s="39" t="s">
        <v>96</v>
      </c>
      <c r="B3772" s="23" t="s">
        <v>2400</v>
      </c>
      <c r="C3772" s="24" t="s">
        <v>712</v>
      </c>
      <c r="D3772" s="24" t="s">
        <v>2401</v>
      </c>
      <c r="E3772" s="274" t="s">
        <v>1403</v>
      </c>
      <c r="F3772" s="274"/>
      <c r="G3772" s="25" t="s">
        <v>2076</v>
      </c>
      <c r="H3772" s="26">
        <v>0.5</v>
      </c>
      <c r="I3772" s="27">
        <v>20.440000000000001</v>
      </c>
      <c r="J3772" s="118" t="s">
        <v>2402</v>
      </c>
    </row>
    <row r="3773" spans="1:10">
      <c r="A3773" s="39" t="s">
        <v>96</v>
      </c>
      <c r="B3773" s="23" t="s">
        <v>2398</v>
      </c>
      <c r="C3773" s="24" t="s">
        <v>712</v>
      </c>
      <c r="D3773" s="24" t="s">
        <v>2399</v>
      </c>
      <c r="E3773" s="274" t="s">
        <v>97</v>
      </c>
      <c r="F3773" s="274"/>
      <c r="G3773" s="25" t="s">
        <v>20</v>
      </c>
      <c r="H3773" s="26">
        <v>1</v>
      </c>
      <c r="I3773" s="27">
        <v>715.86</v>
      </c>
      <c r="J3773" s="118" t="s">
        <v>3483</v>
      </c>
    </row>
    <row r="3774" spans="1:10" ht="42.75">
      <c r="A3774" s="39" t="s">
        <v>96</v>
      </c>
      <c r="B3774" s="23" t="s">
        <v>2074</v>
      </c>
      <c r="C3774" s="24" t="s">
        <v>712</v>
      </c>
      <c r="D3774" s="24" t="s">
        <v>2075</v>
      </c>
      <c r="E3774" s="274" t="s">
        <v>1403</v>
      </c>
      <c r="F3774" s="274"/>
      <c r="G3774" s="25" t="s">
        <v>2076</v>
      </c>
      <c r="H3774" s="26">
        <v>0.5</v>
      </c>
      <c r="I3774" s="27">
        <v>14.58</v>
      </c>
      <c r="J3774" s="118" t="s">
        <v>2403</v>
      </c>
    </row>
    <row r="3775" spans="1:10">
      <c r="A3775" s="35"/>
      <c r="B3775" s="166"/>
      <c r="C3775" s="166"/>
      <c r="D3775" s="166"/>
      <c r="E3775" s="166" t="s">
        <v>90</v>
      </c>
      <c r="F3775" s="167">
        <v>17.510000000000002</v>
      </c>
      <c r="G3775" s="166" t="s">
        <v>91</v>
      </c>
      <c r="H3775" s="167">
        <v>0</v>
      </c>
      <c r="I3775" s="166" t="s">
        <v>92</v>
      </c>
      <c r="J3775" s="36">
        <v>17.510000000000002</v>
      </c>
    </row>
    <row r="3776" spans="1:10">
      <c r="A3776" s="35"/>
      <c r="B3776" s="166"/>
      <c r="C3776" s="166"/>
      <c r="D3776" s="166"/>
      <c r="E3776" s="166" t="s">
        <v>93</v>
      </c>
      <c r="F3776" s="167">
        <v>165.67</v>
      </c>
      <c r="G3776" s="166"/>
      <c r="H3776" s="265" t="s">
        <v>94</v>
      </c>
      <c r="I3776" s="265"/>
      <c r="J3776" s="36">
        <v>902.97</v>
      </c>
    </row>
    <row r="3777" spans="1:10" ht="15.75" thickBot="1">
      <c r="A3777" s="111"/>
      <c r="B3777" s="168"/>
      <c r="C3777" s="168"/>
      <c r="D3777" s="168"/>
      <c r="E3777" s="168"/>
      <c r="F3777" s="168"/>
      <c r="G3777" s="168" t="s">
        <v>1253</v>
      </c>
      <c r="H3777" s="169" t="s">
        <v>1291</v>
      </c>
      <c r="I3777" s="168" t="s">
        <v>1255</v>
      </c>
      <c r="J3777" s="116">
        <v>902.97</v>
      </c>
    </row>
    <row r="3778" spans="1:10" ht="15" thickTop="1">
      <c r="A3778" s="37"/>
      <c r="B3778" s="22"/>
      <c r="C3778" s="22"/>
      <c r="D3778" s="22"/>
      <c r="E3778" s="22"/>
      <c r="F3778" s="22"/>
      <c r="G3778" s="22"/>
      <c r="H3778" s="22"/>
      <c r="I3778" s="22"/>
      <c r="J3778" s="38"/>
    </row>
    <row r="3779" spans="1:10" ht="15">
      <c r="A3779" s="29" t="s">
        <v>834</v>
      </c>
      <c r="B3779" s="9" t="s">
        <v>31</v>
      </c>
      <c r="C3779" s="8" t="s">
        <v>83</v>
      </c>
      <c r="D3779" s="8" t="s">
        <v>32</v>
      </c>
      <c r="E3779" s="271" t="s">
        <v>33</v>
      </c>
      <c r="F3779" s="271"/>
      <c r="G3779" s="10" t="s">
        <v>84</v>
      </c>
      <c r="H3779" s="9" t="s">
        <v>85</v>
      </c>
      <c r="I3779" s="9" t="s">
        <v>86</v>
      </c>
      <c r="J3779" s="30" t="s">
        <v>87</v>
      </c>
    </row>
    <row r="3780" spans="1:10" ht="28.5">
      <c r="A3780" s="31" t="s">
        <v>23</v>
      </c>
      <c r="B3780" s="12" t="s">
        <v>803</v>
      </c>
      <c r="C3780" s="13" t="s">
        <v>0</v>
      </c>
      <c r="D3780" s="13" t="s">
        <v>804</v>
      </c>
      <c r="E3780" s="272" t="s">
        <v>1803</v>
      </c>
      <c r="F3780" s="272"/>
      <c r="G3780" s="14" t="s">
        <v>6</v>
      </c>
      <c r="H3780" s="15">
        <v>1</v>
      </c>
      <c r="I3780" s="16">
        <v>70.45</v>
      </c>
      <c r="J3780" s="32">
        <v>70.45</v>
      </c>
    </row>
    <row r="3781" spans="1:10" ht="28.5">
      <c r="A3781" s="33" t="s">
        <v>88</v>
      </c>
      <c r="B3781" s="17" t="s">
        <v>1795</v>
      </c>
      <c r="C3781" s="18" t="s">
        <v>0</v>
      </c>
      <c r="D3781" s="18" t="s">
        <v>1796</v>
      </c>
      <c r="E3781" s="276" t="s">
        <v>254</v>
      </c>
      <c r="F3781" s="276"/>
      <c r="G3781" s="19" t="s">
        <v>39</v>
      </c>
      <c r="H3781" s="20">
        <v>0.11020000000000001</v>
      </c>
      <c r="I3781" s="21">
        <v>32.99</v>
      </c>
      <c r="J3781" s="34">
        <v>3.63</v>
      </c>
    </row>
    <row r="3782" spans="1:10" ht="28.5">
      <c r="A3782" s="33" t="s">
        <v>88</v>
      </c>
      <c r="B3782" s="17" t="s">
        <v>1797</v>
      </c>
      <c r="C3782" s="18" t="s">
        <v>0</v>
      </c>
      <c r="D3782" s="18" t="s">
        <v>1798</v>
      </c>
      <c r="E3782" s="276" t="s">
        <v>254</v>
      </c>
      <c r="F3782" s="276"/>
      <c r="G3782" s="19" t="s">
        <v>39</v>
      </c>
      <c r="H3782" s="20">
        <v>0.11020000000000001</v>
      </c>
      <c r="I3782" s="21">
        <v>27.02</v>
      </c>
      <c r="J3782" s="34">
        <v>2.97</v>
      </c>
    </row>
    <row r="3783" spans="1:10">
      <c r="A3783" s="39" t="s">
        <v>96</v>
      </c>
      <c r="B3783" s="23" t="s">
        <v>1799</v>
      </c>
      <c r="C3783" s="24" t="s">
        <v>0</v>
      </c>
      <c r="D3783" s="24" t="s">
        <v>1800</v>
      </c>
      <c r="E3783" s="274" t="s">
        <v>97</v>
      </c>
      <c r="F3783" s="274"/>
      <c r="G3783" s="25" t="s">
        <v>6</v>
      </c>
      <c r="H3783" s="26">
        <v>1.06E-2</v>
      </c>
      <c r="I3783" s="27">
        <v>16.07</v>
      </c>
      <c r="J3783" s="40">
        <v>0.17034199999999999</v>
      </c>
    </row>
    <row r="3784" spans="1:10">
      <c r="A3784" s="39" t="s">
        <v>96</v>
      </c>
      <c r="B3784" s="23" t="s">
        <v>2420</v>
      </c>
      <c r="C3784" s="24" t="s">
        <v>0</v>
      </c>
      <c r="D3784" s="24" t="s">
        <v>2421</v>
      </c>
      <c r="E3784" s="274" t="s">
        <v>97</v>
      </c>
      <c r="F3784" s="274"/>
      <c r="G3784" s="25" t="s">
        <v>6</v>
      </c>
      <c r="H3784" s="26">
        <v>1</v>
      </c>
      <c r="I3784" s="27">
        <v>63.68</v>
      </c>
      <c r="J3784" s="40">
        <v>63.68</v>
      </c>
    </row>
    <row r="3785" spans="1:10">
      <c r="A3785" s="35"/>
      <c r="B3785" s="166"/>
      <c r="C3785" s="166"/>
      <c r="D3785" s="166"/>
      <c r="E3785" s="166" t="s">
        <v>90</v>
      </c>
      <c r="F3785" s="167">
        <v>5.14</v>
      </c>
      <c r="G3785" s="166" t="s">
        <v>91</v>
      </c>
      <c r="H3785" s="167">
        <v>0</v>
      </c>
      <c r="I3785" s="166" t="s">
        <v>92</v>
      </c>
      <c r="J3785" s="36">
        <v>5.14</v>
      </c>
    </row>
    <row r="3786" spans="1:10">
      <c r="A3786" s="35"/>
      <c r="B3786" s="166"/>
      <c r="C3786" s="166"/>
      <c r="D3786" s="166"/>
      <c r="E3786" s="166" t="s">
        <v>93</v>
      </c>
      <c r="F3786" s="167">
        <v>15.83</v>
      </c>
      <c r="G3786" s="166"/>
      <c r="H3786" s="265" t="s">
        <v>94</v>
      </c>
      <c r="I3786" s="265"/>
      <c r="J3786" s="36">
        <v>86.28</v>
      </c>
    </row>
    <row r="3787" spans="1:10" ht="15.75" thickBot="1">
      <c r="A3787" s="111"/>
      <c r="B3787" s="168"/>
      <c r="C3787" s="168"/>
      <c r="D3787" s="168"/>
      <c r="E3787" s="168"/>
      <c r="F3787" s="168"/>
      <c r="G3787" s="168" t="s">
        <v>1253</v>
      </c>
      <c r="H3787" s="169" t="s">
        <v>1237</v>
      </c>
      <c r="I3787" s="168" t="s">
        <v>1255</v>
      </c>
      <c r="J3787" s="116">
        <v>172.56</v>
      </c>
    </row>
    <row r="3788" spans="1:10" ht="15" thickTop="1">
      <c r="A3788" s="37"/>
      <c r="B3788" s="22"/>
      <c r="C3788" s="22"/>
      <c r="D3788" s="22"/>
      <c r="E3788" s="22"/>
      <c r="F3788" s="22"/>
      <c r="G3788" s="22"/>
      <c r="H3788" s="22"/>
      <c r="I3788" s="22"/>
      <c r="J3788" s="38"/>
    </row>
    <row r="3789" spans="1:10" ht="15">
      <c r="A3789" s="29" t="s">
        <v>837</v>
      </c>
      <c r="B3789" s="9" t="s">
        <v>31</v>
      </c>
      <c r="C3789" s="8" t="s">
        <v>83</v>
      </c>
      <c r="D3789" s="8" t="s">
        <v>32</v>
      </c>
      <c r="E3789" s="271" t="s">
        <v>33</v>
      </c>
      <c r="F3789" s="271"/>
      <c r="G3789" s="10" t="s">
        <v>84</v>
      </c>
      <c r="H3789" s="9" t="s">
        <v>85</v>
      </c>
      <c r="I3789" s="9" t="s">
        <v>86</v>
      </c>
      <c r="J3789" s="30" t="s">
        <v>87</v>
      </c>
    </row>
    <row r="3790" spans="1:10" ht="42.75">
      <c r="A3790" s="31" t="s">
        <v>23</v>
      </c>
      <c r="B3790" s="12" t="s">
        <v>806</v>
      </c>
      <c r="C3790" s="13" t="s">
        <v>0</v>
      </c>
      <c r="D3790" s="13" t="s">
        <v>807</v>
      </c>
      <c r="E3790" s="272" t="s">
        <v>2182</v>
      </c>
      <c r="F3790" s="272"/>
      <c r="G3790" s="14" t="s">
        <v>7</v>
      </c>
      <c r="H3790" s="15">
        <v>1</v>
      </c>
      <c r="I3790" s="16">
        <v>46.48</v>
      </c>
      <c r="J3790" s="32">
        <v>46.48</v>
      </c>
    </row>
    <row r="3791" spans="1:10" ht="28.5">
      <c r="A3791" s="33" t="s">
        <v>88</v>
      </c>
      <c r="B3791" s="17" t="s">
        <v>1795</v>
      </c>
      <c r="C3791" s="18" t="s">
        <v>0</v>
      </c>
      <c r="D3791" s="18" t="s">
        <v>1796</v>
      </c>
      <c r="E3791" s="276" t="s">
        <v>254</v>
      </c>
      <c r="F3791" s="276"/>
      <c r="G3791" s="19" t="s">
        <v>39</v>
      </c>
      <c r="H3791" s="20">
        <v>0.27959299999999998</v>
      </c>
      <c r="I3791" s="21">
        <v>32.99</v>
      </c>
      <c r="J3791" s="34">
        <v>9.2200000000000006</v>
      </c>
    </row>
    <row r="3792" spans="1:10" ht="28.5">
      <c r="A3792" s="33" t="s">
        <v>88</v>
      </c>
      <c r="B3792" s="17" t="s">
        <v>1797</v>
      </c>
      <c r="C3792" s="18" t="s">
        <v>0</v>
      </c>
      <c r="D3792" s="18" t="s">
        <v>1798</v>
      </c>
      <c r="E3792" s="276" t="s">
        <v>254</v>
      </c>
      <c r="F3792" s="276"/>
      <c r="G3792" s="19" t="s">
        <v>39</v>
      </c>
      <c r="H3792" s="20">
        <v>0.27959299999999998</v>
      </c>
      <c r="I3792" s="21">
        <v>27.02</v>
      </c>
      <c r="J3792" s="34">
        <v>7.55</v>
      </c>
    </row>
    <row r="3793" spans="1:10" ht="28.5">
      <c r="A3793" s="39" t="s">
        <v>96</v>
      </c>
      <c r="B3793" s="23" t="s">
        <v>2422</v>
      </c>
      <c r="C3793" s="24" t="s">
        <v>0</v>
      </c>
      <c r="D3793" s="24" t="s">
        <v>2423</v>
      </c>
      <c r="E3793" s="274" t="s">
        <v>97</v>
      </c>
      <c r="F3793" s="274"/>
      <c r="G3793" s="25" t="s">
        <v>7</v>
      </c>
      <c r="H3793" s="26">
        <v>1.0357749999999999</v>
      </c>
      <c r="I3793" s="27">
        <v>28.69</v>
      </c>
      <c r="J3793" s="40">
        <v>29.7163848</v>
      </c>
    </row>
    <row r="3794" spans="1:10">
      <c r="A3794" s="35"/>
      <c r="B3794" s="166"/>
      <c r="C3794" s="166"/>
      <c r="D3794" s="166"/>
      <c r="E3794" s="166" t="s">
        <v>90</v>
      </c>
      <c r="F3794" s="167">
        <v>13.03</v>
      </c>
      <c r="G3794" s="166" t="s">
        <v>91</v>
      </c>
      <c r="H3794" s="167">
        <v>0</v>
      </c>
      <c r="I3794" s="166" t="s">
        <v>92</v>
      </c>
      <c r="J3794" s="36">
        <v>13.03</v>
      </c>
    </row>
    <row r="3795" spans="1:10">
      <c r="A3795" s="35"/>
      <c r="B3795" s="166"/>
      <c r="C3795" s="166"/>
      <c r="D3795" s="166"/>
      <c r="E3795" s="166" t="s">
        <v>93</v>
      </c>
      <c r="F3795" s="167">
        <v>10.44</v>
      </c>
      <c r="G3795" s="166"/>
      <c r="H3795" s="265" t="s">
        <v>94</v>
      </c>
      <c r="I3795" s="265"/>
      <c r="J3795" s="36">
        <v>56.92</v>
      </c>
    </row>
    <row r="3796" spans="1:10" ht="15.75" thickBot="1">
      <c r="A3796" s="111"/>
      <c r="B3796" s="168"/>
      <c r="C3796" s="168"/>
      <c r="D3796" s="168"/>
      <c r="E3796" s="168"/>
      <c r="F3796" s="168"/>
      <c r="G3796" s="168" t="s">
        <v>1253</v>
      </c>
      <c r="H3796" s="169" t="s">
        <v>2424</v>
      </c>
      <c r="I3796" s="168" t="s">
        <v>1255</v>
      </c>
      <c r="J3796" s="116">
        <v>4838.2</v>
      </c>
    </row>
    <row r="3797" spans="1:10" ht="15" thickTop="1">
      <c r="A3797" s="37"/>
      <c r="B3797" s="22"/>
      <c r="C3797" s="22"/>
      <c r="D3797" s="22"/>
      <c r="E3797" s="22"/>
      <c r="F3797" s="22"/>
      <c r="G3797" s="22"/>
      <c r="H3797" s="22"/>
      <c r="I3797" s="22"/>
      <c r="J3797" s="38"/>
    </row>
    <row r="3798" spans="1:10" ht="15">
      <c r="A3798" s="29" t="s">
        <v>838</v>
      </c>
      <c r="B3798" s="9" t="s">
        <v>31</v>
      </c>
      <c r="C3798" s="8" t="s">
        <v>83</v>
      </c>
      <c r="D3798" s="8" t="s">
        <v>32</v>
      </c>
      <c r="E3798" s="271" t="s">
        <v>33</v>
      </c>
      <c r="F3798" s="271"/>
      <c r="G3798" s="10" t="s">
        <v>84</v>
      </c>
      <c r="H3798" s="9" t="s">
        <v>85</v>
      </c>
      <c r="I3798" s="9" t="s">
        <v>86</v>
      </c>
      <c r="J3798" s="30" t="s">
        <v>87</v>
      </c>
    </row>
    <row r="3799" spans="1:10" ht="42.75">
      <c r="A3799" s="31" t="s">
        <v>23</v>
      </c>
      <c r="B3799" s="12" t="s">
        <v>809</v>
      </c>
      <c r="C3799" s="13" t="s">
        <v>0</v>
      </c>
      <c r="D3799" s="13" t="s">
        <v>810</v>
      </c>
      <c r="E3799" s="272" t="s">
        <v>2182</v>
      </c>
      <c r="F3799" s="272"/>
      <c r="G3799" s="14" t="s">
        <v>6</v>
      </c>
      <c r="H3799" s="15">
        <v>1</v>
      </c>
      <c r="I3799" s="16">
        <v>47.4</v>
      </c>
      <c r="J3799" s="32">
        <v>47.4</v>
      </c>
    </row>
    <row r="3800" spans="1:10" ht="28.5">
      <c r="A3800" s="33" t="s">
        <v>88</v>
      </c>
      <c r="B3800" s="17" t="s">
        <v>1797</v>
      </c>
      <c r="C3800" s="18" t="s">
        <v>0</v>
      </c>
      <c r="D3800" s="18" t="s">
        <v>1798</v>
      </c>
      <c r="E3800" s="276" t="s">
        <v>254</v>
      </c>
      <c r="F3800" s="276"/>
      <c r="G3800" s="19" t="s">
        <v>39</v>
      </c>
      <c r="H3800" s="20">
        <v>0.55918500000000004</v>
      </c>
      <c r="I3800" s="21">
        <v>27.02</v>
      </c>
      <c r="J3800" s="34">
        <v>15.1</v>
      </c>
    </row>
    <row r="3801" spans="1:10" ht="28.5">
      <c r="A3801" s="33" t="s">
        <v>88</v>
      </c>
      <c r="B3801" s="17" t="s">
        <v>1795</v>
      </c>
      <c r="C3801" s="18" t="s">
        <v>0</v>
      </c>
      <c r="D3801" s="18" t="s">
        <v>1796</v>
      </c>
      <c r="E3801" s="276" t="s">
        <v>254</v>
      </c>
      <c r="F3801" s="276"/>
      <c r="G3801" s="19" t="s">
        <v>39</v>
      </c>
      <c r="H3801" s="20">
        <v>0.55918500000000004</v>
      </c>
      <c r="I3801" s="21">
        <v>32.99</v>
      </c>
      <c r="J3801" s="34">
        <v>18.440000000000001</v>
      </c>
    </row>
    <row r="3802" spans="1:10">
      <c r="A3802" s="39" t="s">
        <v>96</v>
      </c>
      <c r="B3802" s="23" t="s">
        <v>1799</v>
      </c>
      <c r="C3802" s="24" t="s">
        <v>0</v>
      </c>
      <c r="D3802" s="24" t="s">
        <v>1800</v>
      </c>
      <c r="E3802" s="274" t="s">
        <v>97</v>
      </c>
      <c r="F3802" s="274"/>
      <c r="G3802" s="25" t="s">
        <v>6</v>
      </c>
      <c r="H3802" s="26">
        <v>1.5900000000000001E-2</v>
      </c>
      <c r="I3802" s="27">
        <v>16.07</v>
      </c>
      <c r="J3802" s="40">
        <v>0.25551299999999999</v>
      </c>
    </row>
    <row r="3803" spans="1:10">
      <c r="A3803" s="39" t="s">
        <v>96</v>
      </c>
      <c r="B3803" s="23" t="s">
        <v>2425</v>
      </c>
      <c r="C3803" s="24" t="s">
        <v>0</v>
      </c>
      <c r="D3803" s="24" t="s">
        <v>2426</v>
      </c>
      <c r="E3803" s="274" t="s">
        <v>97</v>
      </c>
      <c r="F3803" s="274"/>
      <c r="G3803" s="25" t="s">
        <v>6</v>
      </c>
      <c r="H3803" s="26">
        <v>1</v>
      </c>
      <c r="I3803" s="27">
        <v>13.41</v>
      </c>
      <c r="J3803" s="40">
        <v>13.41</v>
      </c>
    </row>
    <row r="3804" spans="1:10">
      <c r="A3804" s="39" t="s">
        <v>96</v>
      </c>
      <c r="B3804" s="23" t="s">
        <v>2200</v>
      </c>
      <c r="C3804" s="24" t="s">
        <v>0</v>
      </c>
      <c r="D3804" s="24" t="s">
        <v>2201</v>
      </c>
      <c r="E3804" s="274" t="s">
        <v>97</v>
      </c>
      <c r="F3804" s="274"/>
      <c r="G3804" s="25" t="s">
        <v>42</v>
      </c>
      <c r="H3804" s="26">
        <v>3.8040000000000001E-3</v>
      </c>
      <c r="I3804" s="27">
        <v>52.83</v>
      </c>
      <c r="J3804" s="40">
        <v>0.20096530000000001</v>
      </c>
    </row>
    <row r="3805" spans="1:10">
      <c r="A3805" s="35"/>
      <c r="B3805" s="166"/>
      <c r="C3805" s="166"/>
      <c r="D3805" s="166"/>
      <c r="E3805" s="166" t="s">
        <v>90</v>
      </c>
      <c r="F3805" s="167">
        <v>26.08</v>
      </c>
      <c r="G3805" s="166" t="s">
        <v>91</v>
      </c>
      <c r="H3805" s="167">
        <v>0</v>
      </c>
      <c r="I3805" s="166" t="s">
        <v>92</v>
      </c>
      <c r="J3805" s="36">
        <v>26.08</v>
      </c>
    </row>
    <row r="3806" spans="1:10">
      <c r="A3806" s="35"/>
      <c r="B3806" s="166"/>
      <c r="C3806" s="166"/>
      <c r="D3806" s="166"/>
      <c r="E3806" s="166" t="s">
        <v>93</v>
      </c>
      <c r="F3806" s="167">
        <v>10.65</v>
      </c>
      <c r="G3806" s="166"/>
      <c r="H3806" s="265" t="s">
        <v>94</v>
      </c>
      <c r="I3806" s="265"/>
      <c r="J3806" s="36">
        <v>58.05</v>
      </c>
    </row>
    <row r="3807" spans="1:10" ht="15.75" thickBot="1">
      <c r="A3807" s="111"/>
      <c r="B3807" s="168"/>
      <c r="C3807" s="168"/>
      <c r="D3807" s="168"/>
      <c r="E3807" s="168"/>
      <c r="F3807" s="168"/>
      <c r="G3807" s="168" t="s">
        <v>1253</v>
      </c>
      <c r="H3807" s="169" t="s">
        <v>1291</v>
      </c>
      <c r="I3807" s="168" t="s">
        <v>1255</v>
      </c>
      <c r="J3807" s="116">
        <v>58.05</v>
      </c>
    </row>
    <row r="3808" spans="1:10" ht="15" thickTop="1">
      <c r="A3808" s="37"/>
      <c r="B3808" s="22"/>
      <c r="C3808" s="22"/>
      <c r="D3808" s="22"/>
      <c r="E3808" s="22"/>
      <c r="F3808" s="22"/>
      <c r="G3808" s="22"/>
      <c r="H3808" s="22"/>
      <c r="I3808" s="22"/>
      <c r="J3808" s="38"/>
    </row>
    <row r="3809" spans="1:10" ht="15">
      <c r="A3809" s="29" t="s">
        <v>841</v>
      </c>
      <c r="B3809" s="9" t="s">
        <v>31</v>
      </c>
      <c r="C3809" s="8" t="s">
        <v>83</v>
      </c>
      <c r="D3809" s="8" t="s">
        <v>32</v>
      </c>
      <c r="E3809" s="271" t="s">
        <v>33</v>
      </c>
      <c r="F3809" s="271"/>
      <c r="G3809" s="10" t="s">
        <v>84</v>
      </c>
      <c r="H3809" s="9" t="s">
        <v>85</v>
      </c>
      <c r="I3809" s="9" t="s">
        <v>86</v>
      </c>
      <c r="J3809" s="30" t="s">
        <v>87</v>
      </c>
    </row>
    <row r="3810" spans="1:10">
      <c r="A3810" s="31" t="s">
        <v>23</v>
      </c>
      <c r="B3810" s="12" t="s">
        <v>811</v>
      </c>
      <c r="C3810" s="13" t="s">
        <v>264</v>
      </c>
      <c r="D3810" s="13" t="s">
        <v>812</v>
      </c>
      <c r="E3810" s="272" t="s">
        <v>2427</v>
      </c>
      <c r="F3810" s="272"/>
      <c r="G3810" s="14" t="s">
        <v>6</v>
      </c>
      <c r="H3810" s="15">
        <v>1</v>
      </c>
      <c r="I3810" s="16">
        <v>16.77</v>
      </c>
      <c r="J3810" s="32">
        <v>16.77</v>
      </c>
    </row>
    <row r="3811" spans="1:10">
      <c r="A3811" s="39" t="s">
        <v>96</v>
      </c>
      <c r="B3811" s="23" t="s">
        <v>2261</v>
      </c>
      <c r="C3811" s="24" t="s">
        <v>264</v>
      </c>
      <c r="D3811" s="24" t="s">
        <v>2262</v>
      </c>
      <c r="E3811" s="274" t="s">
        <v>97</v>
      </c>
      <c r="F3811" s="274"/>
      <c r="G3811" s="25" t="s">
        <v>7</v>
      </c>
      <c r="H3811" s="26">
        <v>0.47799999999999998</v>
      </c>
      <c r="I3811" s="27">
        <v>0.19</v>
      </c>
      <c r="J3811" s="40">
        <v>9.0819999999999998E-2</v>
      </c>
    </row>
    <row r="3812" spans="1:10">
      <c r="A3812" s="39" t="s">
        <v>96</v>
      </c>
      <c r="B3812" s="23" t="s">
        <v>2257</v>
      </c>
      <c r="C3812" s="24" t="s">
        <v>264</v>
      </c>
      <c r="D3812" s="24" t="s">
        <v>2258</v>
      </c>
      <c r="E3812" s="274" t="s">
        <v>1403</v>
      </c>
      <c r="F3812" s="274"/>
      <c r="G3812" s="25" t="s">
        <v>39</v>
      </c>
      <c r="H3812" s="26">
        <v>0.108</v>
      </c>
      <c r="I3812" s="27">
        <v>24.128727000000001</v>
      </c>
      <c r="J3812" s="40">
        <v>2.6059025</v>
      </c>
    </row>
    <row r="3813" spans="1:10">
      <c r="A3813" s="39" t="s">
        <v>96</v>
      </c>
      <c r="B3813" s="23" t="s">
        <v>2248</v>
      </c>
      <c r="C3813" s="24" t="s">
        <v>264</v>
      </c>
      <c r="D3813" s="24" t="s">
        <v>2249</v>
      </c>
      <c r="E3813" s="274" t="s">
        <v>1403</v>
      </c>
      <c r="F3813" s="274"/>
      <c r="G3813" s="25" t="s">
        <v>39</v>
      </c>
      <c r="H3813" s="26">
        <v>0.108</v>
      </c>
      <c r="I3813" s="27">
        <v>18.210360000000001</v>
      </c>
      <c r="J3813" s="40">
        <v>1.9667189</v>
      </c>
    </row>
    <row r="3814" spans="1:10">
      <c r="A3814" s="39" t="s">
        <v>96</v>
      </c>
      <c r="B3814" s="23" t="s">
        <v>2428</v>
      </c>
      <c r="C3814" s="24" t="s">
        <v>264</v>
      </c>
      <c r="D3814" s="24" t="s">
        <v>2429</v>
      </c>
      <c r="E3814" s="274" t="s">
        <v>97</v>
      </c>
      <c r="F3814" s="274"/>
      <c r="G3814" s="25" t="s">
        <v>6</v>
      </c>
      <c r="H3814" s="26">
        <v>1</v>
      </c>
      <c r="I3814" s="27">
        <v>12.12</v>
      </c>
      <c r="J3814" s="40">
        <v>12.12</v>
      </c>
    </row>
    <row r="3815" spans="1:10">
      <c r="A3815" s="35"/>
      <c r="B3815" s="166"/>
      <c r="C3815" s="166"/>
      <c r="D3815" s="166"/>
      <c r="E3815" s="166" t="s">
        <v>90</v>
      </c>
      <c r="F3815" s="167">
        <v>4.5599999999999996</v>
      </c>
      <c r="G3815" s="166" t="s">
        <v>91</v>
      </c>
      <c r="H3815" s="167">
        <v>0</v>
      </c>
      <c r="I3815" s="166" t="s">
        <v>92</v>
      </c>
      <c r="J3815" s="36">
        <v>4.5599999999999996</v>
      </c>
    </row>
    <row r="3816" spans="1:10">
      <c r="A3816" s="35"/>
      <c r="B3816" s="166"/>
      <c r="C3816" s="166"/>
      <c r="D3816" s="166"/>
      <c r="E3816" s="166" t="s">
        <v>93</v>
      </c>
      <c r="F3816" s="167">
        <v>3.77</v>
      </c>
      <c r="G3816" s="166"/>
      <c r="H3816" s="265" t="s">
        <v>94</v>
      </c>
      <c r="I3816" s="265"/>
      <c r="J3816" s="36">
        <v>20.54</v>
      </c>
    </row>
    <row r="3817" spans="1:10" ht="15.75" thickBot="1">
      <c r="A3817" s="111"/>
      <c r="B3817" s="168"/>
      <c r="C3817" s="168"/>
      <c r="D3817" s="168"/>
      <c r="E3817" s="168"/>
      <c r="F3817" s="168"/>
      <c r="G3817" s="168" t="s">
        <v>1253</v>
      </c>
      <c r="H3817" s="169" t="s">
        <v>1291</v>
      </c>
      <c r="I3817" s="168" t="s">
        <v>1255</v>
      </c>
      <c r="J3817" s="116">
        <v>20.54</v>
      </c>
    </row>
    <row r="3818" spans="1:10" ht="15" thickTop="1">
      <c r="A3818" s="37"/>
      <c r="B3818" s="22"/>
      <c r="C3818" s="22"/>
      <c r="D3818" s="22"/>
      <c r="E3818" s="22"/>
      <c r="F3818" s="22"/>
      <c r="G3818" s="22"/>
      <c r="H3818" s="22"/>
      <c r="I3818" s="22"/>
      <c r="J3818" s="38"/>
    </row>
    <row r="3819" spans="1:10" ht="15">
      <c r="A3819" s="29" t="s">
        <v>2933</v>
      </c>
      <c r="B3819" s="9" t="s">
        <v>31</v>
      </c>
      <c r="C3819" s="8" t="s">
        <v>83</v>
      </c>
      <c r="D3819" s="8" t="s">
        <v>32</v>
      </c>
      <c r="E3819" s="271" t="s">
        <v>33</v>
      </c>
      <c r="F3819" s="271"/>
      <c r="G3819" s="10" t="s">
        <v>84</v>
      </c>
      <c r="H3819" s="9" t="s">
        <v>85</v>
      </c>
      <c r="I3819" s="9" t="s">
        <v>86</v>
      </c>
      <c r="J3819" s="30" t="s">
        <v>87</v>
      </c>
    </row>
    <row r="3820" spans="1:10" ht="42.75">
      <c r="A3820" s="31" t="s">
        <v>23</v>
      </c>
      <c r="B3820" s="12" t="s">
        <v>813</v>
      </c>
      <c r="C3820" s="13" t="s">
        <v>0</v>
      </c>
      <c r="D3820" s="13" t="s">
        <v>814</v>
      </c>
      <c r="E3820" s="272" t="s">
        <v>2182</v>
      </c>
      <c r="F3820" s="272"/>
      <c r="G3820" s="14" t="s">
        <v>6</v>
      </c>
      <c r="H3820" s="15">
        <v>1</v>
      </c>
      <c r="I3820" s="16">
        <v>25.31</v>
      </c>
      <c r="J3820" s="32">
        <v>25.31</v>
      </c>
    </row>
    <row r="3821" spans="1:10" ht="28.5">
      <c r="A3821" s="33" t="s">
        <v>88</v>
      </c>
      <c r="B3821" s="17" t="s">
        <v>1795</v>
      </c>
      <c r="C3821" s="18" t="s">
        <v>0</v>
      </c>
      <c r="D3821" s="18" t="s">
        <v>1796</v>
      </c>
      <c r="E3821" s="276" t="s">
        <v>254</v>
      </c>
      <c r="F3821" s="276"/>
      <c r="G3821" s="19" t="s">
        <v>39</v>
      </c>
      <c r="H3821" s="20">
        <v>0.27959299999999998</v>
      </c>
      <c r="I3821" s="21">
        <v>32.99</v>
      </c>
      <c r="J3821" s="34">
        <v>9.2200000000000006</v>
      </c>
    </row>
    <row r="3822" spans="1:10" ht="28.5">
      <c r="A3822" s="33" t="s">
        <v>88</v>
      </c>
      <c r="B3822" s="17" t="s">
        <v>1797</v>
      </c>
      <c r="C3822" s="18" t="s">
        <v>0</v>
      </c>
      <c r="D3822" s="18" t="s">
        <v>1798</v>
      </c>
      <c r="E3822" s="276" t="s">
        <v>254</v>
      </c>
      <c r="F3822" s="276"/>
      <c r="G3822" s="19" t="s">
        <v>39</v>
      </c>
      <c r="H3822" s="20">
        <v>0.27959299999999998</v>
      </c>
      <c r="I3822" s="21">
        <v>27.02</v>
      </c>
      <c r="J3822" s="34">
        <v>7.55</v>
      </c>
    </row>
    <row r="3823" spans="1:10">
      <c r="A3823" s="39" t="s">
        <v>96</v>
      </c>
      <c r="B3823" s="23" t="s">
        <v>2430</v>
      </c>
      <c r="C3823" s="24" t="s">
        <v>0</v>
      </c>
      <c r="D3823" s="24" t="s">
        <v>2431</v>
      </c>
      <c r="E3823" s="274" t="s">
        <v>97</v>
      </c>
      <c r="F3823" s="274"/>
      <c r="G3823" s="25" t="s">
        <v>6</v>
      </c>
      <c r="H3823" s="26">
        <v>1</v>
      </c>
      <c r="I3823" s="27">
        <v>8.24</v>
      </c>
      <c r="J3823" s="40">
        <v>8.24</v>
      </c>
    </row>
    <row r="3824" spans="1:10">
      <c r="A3824" s="39" t="s">
        <v>96</v>
      </c>
      <c r="B3824" s="23" t="s">
        <v>2200</v>
      </c>
      <c r="C3824" s="24" t="s">
        <v>0</v>
      </c>
      <c r="D3824" s="24" t="s">
        <v>2201</v>
      </c>
      <c r="E3824" s="274" t="s">
        <v>97</v>
      </c>
      <c r="F3824" s="274"/>
      <c r="G3824" s="25" t="s">
        <v>42</v>
      </c>
      <c r="H3824" s="26">
        <v>2.5360000000000001E-3</v>
      </c>
      <c r="I3824" s="27">
        <v>52.83</v>
      </c>
      <c r="J3824" s="40">
        <v>0.13397690000000001</v>
      </c>
    </row>
    <row r="3825" spans="1:10">
      <c r="A3825" s="39" t="s">
        <v>96</v>
      </c>
      <c r="B3825" s="23" t="s">
        <v>1799</v>
      </c>
      <c r="C3825" s="24" t="s">
        <v>0</v>
      </c>
      <c r="D3825" s="24" t="s">
        <v>1800</v>
      </c>
      <c r="E3825" s="274" t="s">
        <v>97</v>
      </c>
      <c r="F3825" s="274"/>
      <c r="G3825" s="25" t="s">
        <v>6</v>
      </c>
      <c r="H3825" s="26">
        <v>1.06E-2</v>
      </c>
      <c r="I3825" s="27">
        <v>16.07</v>
      </c>
      <c r="J3825" s="40">
        <v>0.17034199999999999</v>
      </c>
    </row>
    <row r="3826" spans="1:10">
      <c r="A3826" s="35"/>
      <c r="B3826" s="166"/>
      <c r="C3826" s="166"/>
      <c r="D3826" s="166"/>
      <c r="E3826" s="166" t="s">
        <v>90</v>
      </c>
      <c r="F3826" s="167">
        <v>13.03</v>
      </c>
      <c r="G3826" s="166" t="s">
        <v>91</v>
      </c>
      <c r="H3826" s="167">
        <v>0</v>
      </c>
      <c r="I3826" s="166" t="s">
        <v>92</v>
      </c>
      <c r="J3826" s="36">
        <v>13.03</v>
      </c>
    </row>
    <row r="3827" spans="1:10">
      <c r="A3827" s="35"/>
      <c r="B3827" s="166"/>
      <c r="C3827" s="166"/>
      <c r="D3827" s="166"/>
      <c r="E3827" s="166" t="s">
        <v>93</v>
      </c>
      <c r="F3827" s="167">
        <v>5.69</v>
      </c>
      <c r="G3827" s="166"/>
      <c r="H3827" s="265" t="s">
        <v>94</v>
      </c>
      <c r="I3827" s="265"/>
      <c r="J3827" s="36">
        <v>31</v>
      </c>
    </row>
    <row r="3828" spans="1:10" ht="15.75" thickBot="1">
      <c r="A3828" s="111"/>
      <c r="B3828" s="168"/>
      <c r="C3828" s="168"/>
      <c r="D3828" s="168"/>
      <c r="E3828" s="168"/>
      <c r="F3828" s="168"/>
      <c r="G3828" s="168" t="s">
        <v>1253</v>
      </c>
      <c r="H3828" s="169" t="s">
        <v>2153</v>
      </c>
      <c r="I3828" s="168" t="s">
        <v>1255</v>
      </c>
      <c r="J3828" s="116">
        <v>248</v>
      </c>
    </row>
    <row r="3829" spans="1:10" ht="15" thickTop="1">
      <c r="A3829" s="37"/>
      <c r="B3829" s="22"/>
      <c r="C3829" s="22"/>
      <c r="D3829" s="22"/>
      <c r="E3829" s="22"/>
      <c r="F3829" s="22"/>
      <c r="G3829" s="22"/>
      <c r="H3829" s="22"/>
      <c r="I3829" s="22"/>
      <c r="J3829" s="38"/>
    </row>
    <row r="3830" spans="1:10" ht="15">
      <c r="A3830" s="29" t="s">
        <v>2934</v>
      </c>
      <c r="B3830" s="9" t="s">
        <v>31</v>
      </c>
      <c r="C3830" s="8" t="s">
        <v>83</v>
      </c>
      <c r="D3830" s="8" t="s">
        <v>32</v>
      </c>
      <c r="E3830" s="271" t="s">
        <v>33</v>
      </c>
      <c r="F3830" s="271"/>
      <c r="G3830" s="10" t="s">
        <v>84</v>
      </c>
      <c r="H3830" s="9" t="s">
        <v>85</v>
      </c>
      <c r="I3830" s="9" t="s">
        <v>86</v>
      </c>
      <c r="J3830" s="30" t="s">
        <v>87</v>
      </c>
    </row>
    <row r="3831" spans="1:10">
      <c r="A3831" s="31" t="s">
        <v>23</v>
      </c>
      <c r="B3831" s="12" t="s">
        <v>815</v>
      </c>
      <c r="C3831" s="13" t="s">
        <v>73</v>
      </c>
      <c r="D3831" s="13" t="s">
        <v>816</v>
      </c>
      <c r="E3831" s="272" t="s">
        <v>34</v>
      </c>
      <c r="F3831" s="272"/>
      <c r="G3831" s="14" t="s">
        <v>329</v>
      </c>
      <c r="H3831" s="15">
        <v>1</v>
      </c>
      <c r="I3831" s="16">
        <v>31.93</v>
      </c>
      <c r="J3831" s="32">
        <v>31.93</v>
      </c>
    </row>
    <row r="3832" spans="1:10" ht="15">
      <c r="A3832" s="266"/>
      <c r="B3832" s="267"/>
      <c r="C3832" s="267"/>
      <c r="D3832" s="267"/>
      <c r="E3832" s="267"/>
      <c r="F3832" s="267" t="s">
        <v>1017</v>
      </c>
      <c r="G3832" s="267"/>
      <c r="H3832" s="267"/>
      <c r="I3832" s="267"/>
      <c r="J3832" s="53">
        <v>0</v>
      </c>
    </row>
    <row r="3833" spans="1:10" ht="15">
      <c r="A3833" s="266"/>
      <c r="B3833" s="267"/>
      <c r="C3833" s="267"/>
      <c r="D3833" s="267"/>
      <c r="E3833" s="267"/>
      <c r="F3833" s="267" t="s">
        <v>1018</v>
      </c>
      <c r="G3833" s="267"/>
      <c r="H3833" s="267"/>
      <c r="I3833" s="267"/>
      <c r="J3833" s="53">
        <v>1</v>
      </c>
    </row>
    <row r="3834" spans="1:10" ht="15">
      <c r="A3834" s="266"/>
      <c r="B3834" s="267"/>
      <c r="C3834" s="267"/>
      <c r="D3834" s="267"/>
      <c r="E3834" s="267"/>
      <c r="F3834" s="267" t="s">
        <v>1019</v>
      </c>
      <c r="G3834" s="267"/>
      <c r="H3834" s="267"/>
      <c r="I3834" s="267"/>
      <c r="J3834" s="53">
        <v>0</v>
      </c>
    </row>
    <row r="3835" spans="1:10" ht="15">
      <c r="A3835" s="29" t="s">
        <v>1274</v>
      </c>
      <c r="B3835" s="9" t="s">
        <v>31</v>
      </c>
      <c r="C3835" s="8" t="s">
        <v>83</v>
      </c>
      <c r="D3835" s="8" t="s">
        <v>1275</v>
      </c>
      <c r="E3835" s="9" t="s">
        <v>1022</v>
      </c>
      <c r="F3835" s="9" t="s">
        <v>1023</v>
      </c>
      <c r="G3835" s="9" t="s">
        <v>1024</v>
      </c>
      <c r="H3835" s="9"/>
      <c r="I3835" s="9"/>
      <c r="J3835" s="30" t="s">
        <v>1025</v>
      </c>
    </row>
    <row r="3836" spans="1:10" ht="42.75">
      <c r="A3836" s="39" t="s">
        <v>96</v>
      </c>
      <c r="B3836" s="23" t="s">
        <v>2432</v>
      </c>
      <c r="C3836" s="24" t="s">
        <v>73</v>
      </c>
      <c r="D3836" s="24" t="s">
        <v>2433</v>
      </c>
      <c r="E3836" s="26">
        <v>1.5</v>
      </c>
      <c r="F3836" s="25" t="s">
        <v>116</v>
      </c>
      <c r="G3836" s="273" t="s">
        <v>2434</v>
      </c>
      <c r="H3836" s="273"/>
      <c r="I3836" s="274"/>
      <c r="J3836" s="118" t="s">
        <v>2435</v>
      </c>
    </row>
    <row r="3837" spans="1:10" ht="15">
      <c r="A3837" s="266"/>
      <c r="B3837" s="267"/>
      <c r="C3837" s="267"/>
      <c r="D3837" s="267"/>
      <c r="E3837" s="267"/>
      <c r="F3837" s="267" t="s">
        <v>1279</v>
      </c>
      <c r="G3837" s="267"/>
      <c r="H3837" s="267"/>
      <c r="I3837" s="267"/>
      <c r="J3837" s="53">
        <v>16.68</v>
      </c>
    </row>
    <row r="3838" spans="1:10" ht="15">
      <c r="A3838" s="29" t="s">
        <v>1020</v>
      </c>
      <c r="B3838" s="9" t="s">
        <v>31</v>
      </c>
      <c r="C3838" s="8" t="s">
        <v>83</v>
      </c>
      <c r="D3838" s="8" t="s">
        <v>1021</v>
      </c>
      <c r="E3838" s="9" t="s">
        <v>1022</v>
      </c>
      <c r="F3838" s="9" t="s">
        <v>1023</v>
      </c>
      <c r="G3838" s="9" t="s">
        <v>1024</v>
      </c>
      <c r="H3838" s="9"/>
      <c r="I3838" s="9"/>
      <c r="J3838" s="30" t="s">
        <v>1025</v>
      </c>
    </row>
    <row r="3839" spans="1:10">
      <c r="A3839" s="33" t="s">
        <v>23</v>
      </c>
      <c r="B3839" s="17" t="s">
        <v>1287</v>
      </c>
      <c r="C3839" s="18" t="s">
        <v>73</v>
      </c>
      <c r="D3839" s="18" t="s">
        <v>1288</v>
      </c>
      <c r="E3839" s="20">
        <v>0.5</v>
      </c>
      <c r="F3839" s="19" t="s">
        <v>1282</v>
      </c>
      <c r="G3839" s="275" t="s">
        <v>1289</v>
      </c>
      <c r="H3839" s="275"/>
      <c r="I3839" s="276"/>
      <c r="J3839" s="100" t="s">
        <v>2436</v>
      </c>
    </row>
    <row r="3840" spans="1:10" ht="15">
      <c r="A3840" s="266"/>
      <c r="B3840" s="267"/>
      <c r="C3840" s="267"/>
      <c r="D3840" s="267"/>
      <c r="E3840" s="267"/>
      <c r="F3840" s="267" t="s">
        <v>1059</v>
      </c>
      <c r="G3840" s="267"/>
      <c r="H3840" s="267"/>
      <c r="I3840" s="267"/>
      <c r="J3840" s="53">
        <v>15.244999999999999</v>
      </c>
    </row>
    <row r="3841" spans="1:10">
      <c r="A3841" s="35"/>
      <c r="B3841" s="166"/>
      <c r="C3841" s="166"/>
      <c r="D3841" s="166"/>
      <c r="E3841" s="166" t="s">
        <v>90</v>
      </c>
      <c r="F3841" s="167">
        <v>12.28</v>
      </c>
      <c r="G3841" s="166" t="s">
        <v>91</v>
      </c>
      <c r="H3841" s="167">
        <v>0</v>
      </c>
      <c r="I3841" s="166" t="s">
        <v>92</v>
      </c>
      <c r="J3841" s="36">
        <v>12.28125</v>
      </c>
    </row>
    <row r="3842" spans="1:10">
      <c r="A3842" s="35"/>
      <c r="B3842" s="166"/>
      <c r="C3842" s="166"/>
      <c r="D3842" s="166"/>
      <c r="E3842" s="166" t="s">
        <v>93</v>
      </c>
      <c r="F3842" s="167">
        <v>7.17</v>
      </c>
      <c r="G3842" s="166"/>
      <c r="H3842" s="265" t="s">
        <v>94</v>
      </c>
      <c r="I3842" s="265"/>
      <c r="J3842" s="36">
        <v>39.1</v>
      </c>
    </row>
    <row r="3843" spans="1:10" ht="15.75" thickBot="1">
      <c r="A3843" s="111"/>
      <c r="B3843" s="168"/>
      <c r="C3843" s="168"/>
      <c r="D3843" s="168"/>
      <c r="E3843" s="168"/>
      <c r="F3843" s="168"/>
      <c r="G3843" s="168" t="s">
        <v>1253</v>
      </c>
      <c r="H3843" s="169" t="s">
        <v>1604</v>
      </c>
      <c r="I3843" s="168" t="s">
        <v>1255</v>
      </c>
      <c r="J3843" s="116">
        <v>156.4</v>
      </c>
    </row>
    <row r="3844" spans="1:10" ht="15" thickTop="1">
      <c r="A3844" s="37"/>
      <c r="B3844" s="22"/>
      <c r="C3844" s="22"/>
      <c r="D3844" s="22"/>
      <c r="E3844" s="22"/>
      <c r="F3844" s="22"/>
      <c r="G3844" s="22"/>
      <c r="H3844" s="22"/>
      <c r="I3844" s="22"/>
      <c r="J3844" s="38"/>
    </row>
    <row r="3845" spans="1:10" ht="15">
      <c r="A3845" s="29" t="s">
        <v>2935</v>
      </c>
      <c r="B3845" s="9" t="s">
        <v>31</v>
      </c>
      <c r="C3845" s="8" t="s">
        <v>83</v>
      </c>
      <c r="D3845" s="8" t="s">
        <v>32</v>
      </c>
      <c r="E3845" s="271" t="s">
        <v>33</v>
      </c>
      <c r="F3845" s="271"/>
      <c r="G3845" s="10" t="s">
        <v>84</v>
      </c>
      <c r="H3845" s="9" t="s">
        <v>85</v>
      </c>
      <c r="I3845" s="9" t="s">
        <v>86</v>
      </c>
      <c r="J3845" s="30" t="s">
        <v>87</v>
      </c>
    </row>
    <row r="3846" spans="1:10" ht="42.75">
      <c r="A3846" s="31" t="s">
        <v>23</v>
      </c>
      <c r="B3846" s="12" t="s">
        <v>817</v>
      </c>
      <c r="C3846" s="13" t="s">
        <v>0</v>
      </c>
      <c r="D3846" s="13" t="s">
        <v>818</v>
      </c>
      <c r="E3846" s="272" t="s">
        <v>2182</v>
      </c>
      <c r="F3846" s="272"/>
      <c r="G3846" s="14" t="s">
        <v>6</v>
      </c>
      <c r="H3846" s="15">
        <v>1</v>
      </c>
      <c r="I3846" s="16">
        <v>54.53</v>
      </c>
      <c r="J3846" s="32">
        <v>54.53</v>
      </c>
    </row>
    <row r="3847" spans="1:10" ht="28.5">
      <c r="A3847" s="33" t="s">
        <v>88</v>
      </c>
      <c r="B3847" s="17" t="s">
        <v>2186</v>
      </c>
      <c r="C3847" s="18" t="s">
        <v>0</v>
      </c>
      <c r="D3847" s="18" t="s">
        <v>2187</v>
      </c>
      <c r="E3847" s="276" t="s">
        <v>254</v>
      </c>
      <c r="F3847" s="276"/>
      <c r="G3847" s="19" t="s">
        <v>39</v>
      </c>
      <c r="H3847" s="20">
        <v>0.27735599999999999</v>
      </c>
      <c r="I3847" s="21">
        <v>34.700000000000003</v>
      </c>
      <c r="J3847" s="34">
        <v>9.6199999999999992</v>
      </c>
    </row>
    <row r="3848" spans="1:10" ht="28.5">
      <c r="A3848" s="33" t="s">
        <v>88</v>
      </c>
      <c r="B3848" s="17" t="s">
        <v>1797</v>
      </c>
      <c r="C3848" s="18" t="s">
        <v>0</v>
      </c>
      <c r="D3848" s="18" t="s">
        <v>1798</v>
      </c>
      <c r="E3848" s="276" t="s">
        <v>254</v>
      </c>
      <c r="F3848" s="276"/>
      <c r="G3848" s="19" t="s">
        <v>39</v>
      </c>
      <c r="H3848" s="20">
        <v>0.27735599999999999</v>
      </c>
      <c r="I3848" s="21">
        <v>27.02</v>
      </c>
      <c r="J3848" s="34">
        <v>7.49</v>
      </c>
    </row>
    <row r="3849" spans="1:10" ht="28.5">
      <c r="A3849" s="33" t="s">
        <v>88</v>
      </c>
      <c r="B3849" s="17" t="s">
        <v>1795</v>
      </c>
      <c r="C3849" s="18" t="s">
        <v>0</v>
      </c>
      <c r="D3849" s="18" t="s">
        <v>1796</v>
      </c>
      <c r="E3849" s="276" t="s">
        <v>254</v>
      </c>
      <c r="F3849" s="276"/>
      <c r="G3849" s="19" t="s">
        <v>39</v>
      </c>
      <c r="H3849" s="20">
        <v>0.27735599999999999</v>
      </c>
      <c r="I3849" s="21">
        <v>32.99</v>
      </c>
      <c r="J3849" s="34">
        <v>9.14</v>
      </c>
    </row>
    <row r="3850" spans="1:10" ht="28.5">
      <c r="A3850" s="39" t="s">
        <v>96</v>
      </c>
      <c r="B3850" s="23" t="s">
        <v>2437</v>
      </c>
      <c r="C3850" s="24" t="s">
        <v>0</v>
      </c>
      <c r="D3850" s="24" t="s">
        <v>2438</v>
      </c>
      <c r="E3850" s="274" t="s">
        <v>97</v>
      </c>
      <c r="F3850" s="274"/>
      <c r="G3850" s="25" t="s">
        <v>6</v>
      </c>
      <c r="H3850" s="26">
        <v>1</v>
      </c>
      <c r="I3850" s="27">
        <v>27.55</v>
      </c>
      <c r="J3850" s="40">
        <v>27.55</v>
      </c>
    </row>
    <row r="3851" spans="1:10">
      <c r="A3851" s="39" t="s">
        <v>96</v>
      </c>
      <c r="B3851" s="23" t="s">
        <v>1785</v>
      </c>
      <c r="C3851" s="24" t="s">
        <v>0</v>
      </c>
      <c r="D3851" s="24" t="s">
        <v>1786</v>
      </c>
      <c r="E3851" s="274" t="s">
        <v>97</v>
      </c>
      <c r="F3851" s="274"/>
      <c r="G3851" s="25" t="s">
        <v>8</v>
      </c>
      <c r="H3851" s="26">
        <v>1.2144E-2</v>
      </c>
      <c r="I3851" s="27">
        <v>60.32</v>
      </c>
      <c r="J3851" s="40">
        <v>0.73252609999999996</v>
      </c>
    </row>
    <row r="3852" spans="1:10">
      <c r="A3852" s="35"/>
      <c r="B3852" s="166"/>
      <c r="C3852" s="166"/>
      <c r="D3852" s="166"/>
      <c r="E3852" s="166" t="s">
        <v>90</v>
      </c>
      <c r="F3852" s="167">
        <v>20.190000000000001</v>
      </c>
      <c r="G3852" s="166" t="s">
        <v>91</v>
      </c>
      <c r="H3852" s="167">
        <v>0</v>
      </c>
      <c r="I3852" s="166" t="s">
        <v>92</v>
      </c>
      <c r="J3852" s="36">
        <v>20.190000000000001</v>
      </c>
    </row>
    <row r="3853" spans="1:10">
      <c r="A3853" s="35"/>
      <c r="B3853" s="166"/>
      <c r="C3853" s="166"/>
      <c r="D3853" s="166"/>
      <c r="E3853" s="166" t="s">
        <v>93</v>
      </c>
      <c r="F3853" s="167">
        <v>12.25</v>
      </c>
      <c r="G3853" s="166"/>
      <c r="H3853" s="265" t="s">
        <v>94</v>
      </c>
      <c r="I3853" s="265"/>
      <c r="J3853" s="36">
        <v>66.78</v>
      </c>
    </row>
    <row r="3854" spans="1:10" ht="15.75" thickBot="1">
      <c r="A3854" s="111"/>
      <c r="B3854" s="168"/>
      <c r="C3854" s="168"/>
      <c r="D3854" s="168"/>
      <c r="E3854" s="168"/>
      <c r="F3854" s="168"/>
      <c r="G3854" s="168" t="s">
        <v>1253</v>
      </c>
      <c r="H3854" s="169" t="s">
        <v>1237</v>
      </c>
      <c r="I3854" s="168" t="s">
        <v>1255</v>
      </c>
      <c r="J3854" s="116">
        <v>133.56</v>
      </c>
    </row>
    <row r="3855" spans="1:10" ht="15" thickTop="1">
      <c r="A3855" s="37"/>
      <c r="B3855" s="22"/>
      <c r="C3855" s="22"/>
      <c r="D3855" s="22"/>
      <c r="E3855" s="22"/>
      <c r="F3855" s="22"/>
      <c r="G3855" s="22"/>
      <c r="H3855" s="22"/>
      <c r="I3855" s="22"/>
      <c r="J3855" s="38"/>
    </row>
    <row r="3856" spans="1:10" ht="15">
      <c r="A3856" s="29" t="s">
        <v>2936</v>
      </c>
      <c r="B3856" s="9" t="s">
        <v>31</v>
      </c>
      <c r="C3856" s="8" t="s">
        <v>83</v>
      </c>
      <c r="D3856" s="8" t="s">
        <v>32</v>
      </c>
      <c r="E3856" s="271" t="s">
        <v>33</v>
      </c>
      <c r="F3856" s="271"/>
      <c r="G3856" s="10" t="s">
        <v>84</v>
      </c>
      <c r="H3856" s="9" t="s">
        <v>85</v>
      </c>
      <c r="I3856" s="9" t="s">
        <v>86</v>
      </c>
      <c r="J3856" s="30" t="s">
        <v>87</v>
      </c>
    </row>
    <row r="3857" spans="1:10" ht="42.75">
      <c r="A3857" s="31" t="s">
        <v>23</v>
      </c>
      <c r="B3857" s="12" t="s">
        <v>819</v>
      </c>
      <c r="C3857" s="13" t="s">
        <v>0</v>
      </c>
      <c r="D3857" s="13" t="s">
        <v>820</v>
      </c>
      <c r="E3857" s="272" t="s">
        <v>2182</v>
      </c>
      <c r="F3857" s="272"/>
      <c r="G3857" s="14" t="s">
        <v>6</v>
      </c>
      <c r="H3857" s="15">
        <v>1</v>
      </c>
      <c r="I3857" s="16">
        <v>54.53</v>
      </c>
      <c r="J3857" s="32">
        <v>54.53</v>
      </c>
    </row>
    <row r="3858" spans="1:10" ht="28.5">
      <c r="A3858" s="33" t="s">
        <v>88</v>
      </c>
      <c r="B3858" s="17" t="s">
        <v>1797</v>
      </c>
      <c r="C3858" s="18" t="s">
        <v>0</v>
      </c>
      <c r="D3858" s="18" t="s">
        <v>1798</v>
      </c>
      <c r="E3858" s="276" t="s">
        <v>254</v>
      </c>
      <c r="F3858" s="276"/>
      <c r="G3858" s="19" t="s">
        <v>39</v>
      </c>
      <c r="H3858" s="20">
        <v>0.27735599999999999</v>
      </c>
      <c r="I3858" s="21">
        <v>27.02</v>
      </c>
      <c r="J3858" s="34">
        <v>7.49</v>
      </c>
    </row>
    <row r="3859" spans="1:10" ht="28.5">
      <c r="A3859" s="33" t="s">
        <v>88</v>
      </c>
      <c r="B3859" s="17" t="s">
        <v>2186</v>
      </c>
      <c r="C3859" s="18" t="s">
        <v>0</v>
      </c>
      <c r="D3859" s="18" t="s">
        <v>2187</v>
      </c>
      <c r="E3859" s="276" t="s">
        <v>254</v>
      </c>
      <c r="F3859" s="276"/>
      <c r="G3859" s="19" t="s">
        <v>39</v>
      </c>
      <c r="H3859" s="20">
        <v>0.27735599999999999</v>
      </c>
      <c r="I3859" s="21">
        <v>34.700000000000003</v>
      </c>
      <c r="J3859" s="34">
        <v>9.6199999999999992</v>
      </c>
    </row>
    <row r="3860" spans="1:10" ht="28.5">
      <c r="A3860" s="33" t="s">
        <v>88</v>
      </c>
      <c r="B3860" s="17" t="s">
        <v>1795</v>
      </c>
      <c r="C3860" s="18" t="s">
        <v>0</v>
      </c>
      <c r="D3860" s="18" t="s">
        <v>1796</v>
      </c>
      <c r="E3860" s="276" t="s">
        <v>254</v>
      </c>
      <c r="F3860" s="276"/>
      <c r="G3860" s="19" t="s">
        <v>39</v>
      </c>
      <c r="H3860" s="20">
        <v>0.27735599999999999</v>
      </c>
      <c r="I3860" s="21">
        <v>32.99</v>
      </c>
      <c r="J3860" s="34">
        <v>9.14</v>
      </c>
    </row>
    <row r="3861" spans="1:10">
      <c r="A3861" s="39" t="s">
        <v>96</v>
      </c>
      <c r="B3861" s="23" t="s">
        <v>1785</v>
      </c>
      <c r="C3861" s="24" t="s">
        <v>0</v>
      </c>
      <c r="D3861" s="24" t="s">
        <v>1786</v>
      </c>
      <c r="E3861" s="274" t="s">
        <v>97</v>
      </c>
      <c r="F3861" s="274"/>
      <c r="G3861" s="25" t="s">
        <v>8</v>
      </c>
      <c r="H3861" s="26">
        <v>1.2144E-2</v>
      </c>
      <c r="I3861" s="27">
        <v>60.32</v>
      </c>
      <c r="J3861" s="40">
        <v>0.73252609999999996</v>
      </c>
    </row>
    <row r="3862" spans="1:10" ht="28.5">
      <c r="A3862" s="39" t="s">
        <v>96</v>
      </c>
      <c r="B3862" s="23" t="s">
        <v>2439</v>
      </c>
      <c r="C3862" s="24" t="s">
        <v>0</v>
      </c>
      <c r="D3862" s="24" t="s">
        <v>2440</v>
      </c>
      <c r="E3862" s="274" t="s">
        <v>97</v>
      </c>
      <c r="F3862" s="274"/>
      <c r="G3862" s="25" t="s">
        <v>6</v>
      </c>
      <c r="H3862" s="26">
        <v>1</v>
      </c>
      <c r="I3862" s="27">
        <v>27.55</v>
      </c>
      <c r="J3862" s="40">
        <v>27.55</v>
      </c>
    </row>
    <row r="3863" spans="1:10">
      <c r="A3863" s="35"/>
      <c r="B3863" s="166"/>
      <c r="C3863" s="166"/>
      <c r="D3863" s="166"/>
      <c r="E3863" s="166" t="s">
        <v>90</v>
      </c>
      <c r="F3863" s="167">
        <v>20.190000000000001</v>
      </c>
      <c r="G3863" s="166" t="s">
        <v>91</v>
      </c>
      <c r="H3863" s="167">
        <v>0</v>
      </c>
      <c r="I3863" s="166" t="s">
        <v>92</v>
      </c>
      <c r="J3863" s="36">
        <v>20.190000000000001</v>
      </c>
    </row>
    <row r="3864" spans="1:10">
      <c r="A3864" s="35"/>
      <c r="B3864" s="166"/>
      <c r="C3864" s="166"/>
      <c r="D3864" s="166"/>
      <c r="E3864" s="166" t="s">
        <v>93</v>
      </c>
      <c r="F3864" s="167">
        <v>12.25</v>
      </c>
      <c r="G3864" s="166"/>
      <c r="H3864" s="265" t="s">
        <v>94</v>
      </c>
      <c r="I3864" s="265"/>
      <c r="J3864" s="36">
        <v>66.78</v>
      </c>
    </row>
    <row r="3865" spans="1:10" ht="15.75" thickBot="1">
      <c r="A3865" s="111"/>
      <c r="B3865" s="168"/>
      <c r="C3865" s="168"/>
      <c r="D3865" s="168"/>
      <c r="E3865" s="168"/>
      <c r="F3865" s="168"/>
      <c r="G3865" s="168" t="s">
        <v>1253</v>
      </c>
      <c r="H3865" s="169" t="s">
        <v>2098</v>
      </c>
      <c r="I3865" s="168" t="s">
        <v>1255</v>
      </c>
      <c r="J3865" s="116">
        <v>400.68</v>
      </c>
    </row>
    <row r="3866" spans="1:10" ht="15" thickTop="1">
      <c r="A3866" s="37"/>
      <c r="B3866" s="22"/>
      <c r="C3866" s="22"/>
      <c r="D3866" s="22"/>
      <c r="E3866" s="22"/>
      <c r="F3866" s="22"/>
      <c r="G3866" s="22"/>
      <c r="H3866" s="22"/>
      <c r="I3866" s="22"/>
      <c r="J3866" s="38"/>
    </row>
    <row r="3867" spans="1:10" ht="15">
      <c r="A3867" s="29" t="s">
        <v>2937</v>
      </c>
      <c r="B3867" s="9" t="s">
        <v>31</v>
      </c>
      <c r="C3867" s="8" t="s">
        <v>83</v>
      </c>
      <c r="D3867" s="8" t="s">
        <v>32</v>
      </c>
      <c r="E3867" s="271" t="s">
        <v>33</v>
      </c>
      <c r="F3867" s="271"/>
      <c r="G3867" s="10" t="s">
        <v>84</v>
      </c>
      <c r="H3867" s="9" t="s">
        <v>85</v>
      </c>
      <c r="I3867" s="9" t="s">
        <v>86</v>
      </c>
      <c r="J3867" s="30" t="s">
        <v>87</v>
      </c>
    </row>
    <row r="3868" spans="1:10" ht="42.75">
      <c r="A3868" s="31" t="s">
        <v>23</v>
      </c>
      <c r="B3868" s="12" t="s">
        <v>821</v>
      </c>
      <c r="C3868" s="13" t="s">
        <v>0</v>
      </c>
      <c r="D3868" s="13" t="s">
        <v>822</v>
      </c>
      <c r="E3868" s="272" t="s">
        <v>2182</v>
      </c>
      <c r="F3868" s="272"/>
      <c r="G3868" s="14" t="s">
        <v>6</v>
      </c>
      <c r="H3868" s="15">
        <v>1</v>
      </c>
      <c r="I3868" s="16">
        <v>36.520000000000003</v>
      </c>
      <c r="J3868" s="32">
        <v>36.520000000000003</v>
      </c>
    </row>
    <row r="3869" spans="1:10" ht="28.5">
      <c r="A3869" s="33" t="s">
        <v>88</v>
      </c>
      <c r="B3869" s="17" t="s">
        <v>1795</v>
      </c>
      <c r="C3869" s="18" t="s">
        <v>0</v>
      </c>
      <c r="D3869" s="18" t="s">
        <v>1796</v>
      </c>
      <c r="E3869" s="276" t="s">
        <v>254</v>
      </c>
      <c r="F3869" s="276"/>
      <c r="G3869" s="19" t="s">
        <v>39</v>
      </c>
      <c r="H3869" s="20">
        <v>0.16170899999999999</v>
      </c>
      <c r="I3869" s="21">
        <v>32.99</v>
      </c>
      <c r="J3869" s="34">
        <v>5.33</v>
      </c>
    </row>
    <row r="3870" spans="1:10" ht="28.5">
      <c r="A3870" s="33" t="s">
        <v>88</v>
      </c>
      <c r="B3870" s="17" t="s">
        <v>1797</v>
      </c>
      <c r="C3870" s="18" t="s">
        <v>0</v>
      </c>
      <c r="D3870" s="18" t="s">
        <v>1798</v>
      </c>
      <c r="E3870" s="276" t="s">
        <v>254</v>
      </c>
      <c r="F3870" s="276"/>
      <c r="G3870" s="19" t="s">
        <v>39</v>
      </c>
      <c r="H3870" s="20">
        <v>0.16170899999999999</v>
      </c>
      <c r="I3870" s="21">
        <v>27.02</v>
      </c>
      <c r="J3870" s="34">
        <v>4.3600000000000003</v>
      </c>
    </row>
    <row r="3871" spans="1:10" ht="28.5">
      <c r="A3871" s="33" t="s">
        <v>88</v>
      </c>
      <c r="B3871" s="17" t="s">
        <v>2186</v>
      </c>
      <c r="C3871" s="18" t="s">
        <v>0</v>
      </c>
      <c r="D3871" s="18" t="s">
        <v>2187</v>
      </c>
      <c r="E3871" s="276" t="s">
        <v>254</v>
      </c>
      <c r="F3871" s="276"/>
      <c r="G3871" s="19" t="s">
        <v>39</v>
      </c>
      <c r="H3871" s="20">
        <v>0.16170899999999999</v>
      </c>
      <c r="I3871" s="21">
        <v>34.700000000000003</v>
      </c>
      <c r="J3871" s="34">
        <v>5.61</v>
      </c>
    </row>
    <row r="3872" spans="1:10">
      <c r="A3872" s="39" t="s">
        <v>96</v>
      </c>
      <c r="B3872" s="23" t="s">
        <v>1785</v>
      </c>
      <c r="C3872" s="24" t="s">
        <v>0</v>
      </c>
      <c r="D3872" s="24" t="s">
        <v>1786</v>
      </c>
      <c r="E3872" s="274" t="s">
        <v>97</v>
      </c>
      <c r="F3872" s="274"/>
      <c r="G3872" s="25" t="s">
        <v>8</v>
      </c>
      <c r="H3872" s="26">
        <v>9.3159999999999996E-3</v>
      </c>
      <c r="I3872" s="27">
        <v>60.32</v>
      </c>
      <c r="J3872" s="40">
        <v>0.56194109999999997</v>
      </c>
    </row>
    <row r="3873" spans="1:10" ht="28.5">
      <c r="A3873" s="39" t="s">
        <v>96</v>
      </c>
      <c r="B3873" s="23" t="s">
        <v>2441</v>
      </c>
      <c r="C3873" s="24" t="s">
        <v>0</v>
      </c>
      <c r="D3873" s="24" t="s">
        <v>2442</v>
      </c>
      <c r="E3873" s="274" t="s">
        <v>97</v>
      </c>
      <c r="F3873" s="274"/>
      <c r="G3873" s="25" t="s">
        <v>6</v>
      </c>
      <c r="H3873" s="26">
        <v>1</v>
      </c>
      <c r="I3873" s="27">
        <v>20.66</v>
      </c>
      <c r="J3873" s="40">
        <v>20.66</v>
      </c>
    </row>
    <row r="3874" spans="1:10">
      <c r="A3874" s="35"/>
      <c r="B3874" s="166"/>
      <c r="C3874" s="166"/>
      <c r="D3874" s="166"/>
      <c r="E3874" s="166" t="s">
        <v>90</v>
      </c>
      <c r="F3874" s="167">
        <v>11.76</v>
      </c>
      <c r="G3874" s="166" t="s">
        <v>91</v>
      </c>
      <c r="H3874" s="167">
        <v>0</v>
      </c>
      <c r="I3874" s="166" t="s">
        <v>92</v>
      </c>
      <c r="J3874" s="36">
        <v>11.76</v>
      </c>
    </row>
    <row r="3875" spans="1:10">
      <c r="A3875" s="35"/>
      <c r="B3875" s="166"/>
      <c r="C3875" s="166"/>
      <c r="D3875" s="166"/>
      <c r="E3875" s="166" t="s">
        <v>93</v>
      </c>
      <c r="F3875" s="167">
        <v>8.2100000000000009</v>
      </c>
      <c r="G3875" s="166"/>
      <c r="H3875" s="265" t="s">
        <v>94</v>
      </c>
      <c r="I3875" s="265"/>
      <c r="J3875" s="36">
        <v>44.73</v>
      </c>
    </row>
    <row r="3876" spans="1:10" ht="15.75" thickBot="1">
      <c r="A3876" s="111"/>
      <c r="B3876" s="168"/>
      <c r="C3876" s="168"/>
      <c r="D3876" s="168"/>
      <c r="E3876" s="168"/>
      <c r="F3876" s="168"/>
      <c r="G3876" s="168" t="s">
        <v>1253</v>
      </c>
      <c r="H3876" s="169" t="s">
        <v>1237</v>
      </c>
      <c r="I3876" s="168" t="s">
        <v>1255</v>
      </c>
      <c r="J3876" s="116">
        <v>89.46</v>
      </c>
    </row>
    <row r="3877" spans="1:10" ht="15" thickTop="1">
      <c r="A3877" s="37"/>
      <c r="B3877" s="22"/>
      <c r="C3877" s="22"/>
      <c r="D3877" s="22"/>
      <c r="E3877" s="22"/>
      <c r="F3877" s="22"/>
      <c r="G3877" s="22"/>
      <c r="H3877" s="22"/>
      <c r="I3877" s="22"/>
      <c r="J3877" s="38"/>
    </row>
    <row r="3878" spans="1:10" ht="15">
      <c r="A3878" s="102" t="s">
        <v>844</v>
      </c>
      <c r="B3878" s="89"/>
      <c r="C3878" s="89"/>
      <c r="D3878" s="89" t="s">
        <v>824</v>
      </c>
      <c r="E3878" s="89"/>
      <c r="F3878" s="280"/>
      <c r="G3878" s="280"/>
      <c r="H3878" s="90"/>
      <c r="I3878" s="89"/>
      <c r="J3878" s="115">
        <v>83105.47</v>
      </c>
    </row>
    <row r="3879" spans="1:10" ht="15">
      <c r="A3879" s="29" t="s">
        <v>846</v>
      </c>
      <c r="B3879" s="9" t="s">
        <v>31</v>
      </c>
      <c r="C3879" s="8" t="s">
        <v>83</v>
      </c>
      <c r="D3879" s="8" t="s">
        <v>32</v>
      </c>
      <c r="E3879" s="271" t="s">
        <v>33</v>
      </c>
      <c r="F3879" s="271"/>
      <c r="G3879" s="10" t="s">
        <v>84</v>
      </c>
      <c r="H3879" s="9" t="s">
        <v>85</v>
      </c>
      <c r="I3879" s="9" t="s">
        <v>86</v>
      </c>
      <c r="J3879" s="30" t="s">
        <v>87</v>
      </c>
    </row>
    <row r="3880" spans="1:10" ht="28.5">
      <c r="A3880" s="31" t="s">
        <v>23</v>
      </c>
      <c r="B3880" s="12" t="s">
        <v>826</v>
      </c>
      <c r="C3880" s="13" t="s">
        <v>0</v>
      </c>
      <c r="D3880" s="13" t="s">
        <v>827</v>
      </c>
      <c r="E3880" s="272" t="s">
        <v>2443</v>
      </c>
      <c r="F3880" s="272"/>
      <c r="G3880" s="14" t="s">
        <v>6</v>
      </c>
      <c r="H3880" s="15">
        <v>1</v>
      </c>
      <c r="I3880" s="16">
        <v>58.5</v>
      </c>
      <c r="J3880" s="32">
        <v>58.5</v>
      </c>
    </row>
    <row r="3881" spans="1:10" ht="28.5">
      <c r="A3881" s="33" t="s">
        <v>88</v>
      </c>
      <c r="B3881" s="17" t="s">
        <v>95</v>
      </c>
      <c r="C3881" s="18" t="s">
        <v>0</v>
      </c>
      <c r="D3881" s="18" t="s">
        <v>43</v>
      </c>
      <c r="E3881" s="276" t="s">
        <v>254</v>
      </c>
      <c r="F3881" s="276"/>
      <c r="G3881" s="19" t="s">
        <v>39</v>
      </c>
      <c r="H3881" s="20">
        <v>0.1384</v>
      </c>
      <c r="I3881" s="21">
        <v>33.619999999999997</v>
      </c>
      <c r="J3881" s="34">
        <v>4.6500000000000004</v>
      </c>
    </row>
    <row r="3882" spans="1:10" ht="28.5">
      <c r="A3882" s="33" t="s">
        <v>88</v>
      </c>
      <c r="B3882" s="17" t="s">
        <v>89</v>
      </c>
      <c r="C3882" s="18" t="s">
        <v>0</v>
      </c>
      <c r="D3882" s="18" t="s">
        <v>38</v>
      </c>
      <c r="E3882" s="276" t="s">
        <v>254</v>
      </c>
      <c r="F3882" s="276"/>
      <c r="G3882" s="19" t="s">
        <v>39</v>
      </c>
      <c r="H3882" s="20">
        <v>0.10879999999999999</v>
      </c>
      <c r="I3882" s="21">
        <v>24.88</v>
      </c>
      <c r="J3882" s="34">
        <v>2.7</v>
      </c>
    </row>
    <row r="3883" spans="1:10" ht="28.5">
      <c r="A3883" s="33" t="s">
        <v>88</v>
      </c>
      <c r="B3883" s="17" t="s">
        <v>2444</v>
      </c>
      <c r="C3883" s="18" t="s">
        <v>0</v>
      </c>
      <c r="D3883" s="18" t="s">
        <v>3484</v>
      </c>
      <c r="E3883" s="276" t="s">
        <v>2445</v>
      </c>
      <c r="F3883" s="276"/>
      <c r="G3883" s="19" t="s">
        <v>24</v>
      </c>
      <c r="H3883" s="20">
        <v>1.41E-2</v>
      </c>
      <c r="I3883" s="21">
        <v>331.83</v>
      </c>
      <c r="J3883" s="34">
        <v>4.67</v>
      </c>
    </row>
    <row r="3884" spans="1:10" ht="42.75">
      <c r="A3884" s="39" t="s">
        <v>96</v>
      </c>
      <c r="B3884" s="23" t="s">
        <v>2446</v>
      </c>
      <c r="C3884" s="24" t="s">
        <v>0</v>
      </c>
      <c r="D3884" s="24" t="s">
        <v>2447</v>
      </c>
      <c r="E3884" s="274" t="s">
        <v>97</v>
      </c>
      <c r="F3884" s="274"/>
      <c r="G3884" s="25" t="s">
        <v>6</v>
      </c>
      <c r="H3884" s="26">
        <v>1</v>
      </c>
      <c r="I3884" s="27">
        <v>46.48</v>
      </c>
      <c r="J3884" s="40">
        <v>46.48</v>
      </c>
    </row>
    <row r="3885" spans="1:10">
      <c r="A3885" s="35"/>
      <c r="B3885" s="166"/>
      <c r="C3885" s="166"/>
      <c r="D3885" s="166"/>
      <c r="E3885" s="166" t="s">
        <v>90</v>
      </c>
      <c r="F3885" s="167">
        <v>7.06</v>
      </c>
      <c r="G3885" s="166" t="s">
        <v>91</v>
      </c>
      <c r="H3885" s="167">
        <v>0</v>
      </c>
      <c r="I3885" s="166" t="s">
        <v>92</v>
      </c>
      <c r="J3885" s="36">
        <v>7.06</v>
      </c>
    </row>
    <row r="3886" spans="1:10">
      <c r="A3886" s="35"/>
      <c r="B3886" s="166"/>
      <c r="C3886" s="166"/>
      <c r="D3886" s="166"/>
      <c r="E3886" s="166" t="s">
        <v>93</v>
      </c>
      <c r="F3886" s="167">
        <v>13.14</v>
      </c>
      <c r="G3886" s="166"/>
      <c r="H3886" s="265" t="s">
        <v>94</v>
      </c>
      <c r="I3886" s="265"/>
      <c r="J3886" s="36">
        <v>71.64</v>
      </c>
    </row>
    <row r="3887" spans="1:10" ht="15.75" thickBot="1">
      <c r="A3887" s="111"/>
      <c r="B3887" s="168"/>
      <c r="C3887" s="168"/>
      <c r="D3887" s="168"/>
      <c r="E3887" s="168"/>
      <c r="F3887" s="168"/>
      <c r="G3887" s="168" t="s">
        <v>1253</v>
      </c>
      <c r="H3887" s="169" t="s">
        <v>2448</v>
      </c>
      <c r="I3887" s="168" t="s">
        <v>1255</v>
      </c>
      <c r="J3887" s="116">
        <v>2865.6</v>
      </c>
    </row>
    <row r="3888" spans="1:10" ht="15" thickTop="1">
      <c r="A3888" s="37"/>
      <c r="B3888" s="22"/>
      <c r="C3888" s="22"/>
      <c r="D3888" s="22"/>
      <c r="E3888" s="22"/>
      <c r="F3888" s="22"/>
      <c r="G3888" s="22"/>
      <c r="H3888" s="22"/>
      <c r="I3888" s="22"/>
      <c r="J3888" s="38"/>
    </row>
    <row r="3889" spans="1:10" ht="15">
      <c r="A3889" s="29" t="s">
        <v>852</v>
      </c>
      <c r="B3889" s="9" t="s">
        <v>31</v>
      </c>
      <c r="C3889" s="8" t="s">
        <v>83</v>
      </c>
      <c r="D3889" s="8" t="s">
        <v>32</v>
      </c>
      <c r="E3889" s="271" t="s">
        <v>33</v>
      </c>
      <c r="F3889" s="271"/>
      <c r="G3889" s="10" t="s">
        <v>84</v>
      </c>
      <c r="H3889" s="9" t="s">
        <v>85</v>
      </c>
      <c r="I3889" s="9" t="s">
        <v>86</v>
      </c>
      <c r="J3889" s="30" t="s">
        <v>87</v>
      </c>
    </row>
    <row r="3890" spans="1:10">
      <c r="A3890" s="31" t="s">
        <v>23</v>
      </c>
      <c r="B3890" s="12" t="s">
        <v>829</v>
      </c>
      <c r="C3890" s="13" t="s">
        <v>73</v>
      </c>
      <c r="D3890" s="13" t="s">
        <v>830</v>
      </c>
      <c r="E3890" s="272" t="s">
        <v>34</v>
      </c>
      <c r="F3890" s="272"/>
      <c r="G3890" s="14" t="s">
        <v>329</v>
      </c>
      <c r="H3890" s="15">
        <v>1</v>
      </c>
      <c r="I3890" s="16">
        <v>30.42</v>
      </c>
      <c r="J3890" s="32">
        <v>30.42</v>
      </c>
    </row>
    <row r="3891" spans="1:10" ht="15">
      <c r="A3891" s="266"/>
      <c r="B3891" s="267"/>
      <c r="C3891" s="267"/>
      <c r="D3891" s="267"/>
      <c r="E3891" s="267"/>
      <c r="F3891" s="267" t="s">
        <v>1017</v>
      </c>
      <c r="G3891" s="267"/>
      <c r="H3891" s="267"/>
      <c r="I3891" s="267"/>
      <c r="J3891" s="53">
        <v>0</v>
      </c>
    </row>
    <row r="3892" spans="1:10" ht="15">
      <c r="A3892" s="266"/>
      <c r="B3892" s="267"/>
      <c r="C3892" s="267"/>
      <c r="D3892" s="267"/>
      <c r="E3892" s="267"/>
      <c r="F3892" s="267" t="s">
        <v>1018</v>
      </c>
      <c r="G3892" s="267"/>
      <c r="H3892" s="267"/>
      <c r="I3892" s="267"/>
      <c r="J3892" s="53">
        <v>1</v>
      </c>
    </row>
    <row r="3893" spans="1:10" ht="15">
      <c r="A3893" s="266"/>
      <c r="B3893" s="267"/>
      <c r="C3893" s="267"/>
      <c r="D3893" s="267"/>
      <c r="E3893" s="267"/>
      <c r="F3893" s="267" t="s">
        <v>1019</v>
      </c>
      <c r="G3893" s="267"/>
      <c r="H3893" s="267"/>
      <c r="I3893" s="267"/>
      <c r="J3893" s="53">
        <v>0</v>
      </c>
    </row>
    <row r="3894" spans="1:10" ht="15">
      <c r="A3894" s="29" t="s">
        <v>1274</v>
      </c>
      <c r="B3894" s="9" t="s">
        <v>31</v>
      </c>
      <c r="C3894" s="8" t="s">
        <v>83</v>
      </c>
      <c r="D3894" s="8" t="s">
        <v>1275</v>
      </c>
      <c r="E3894" s="9" t="s">
        <v>1022</v>
      </c>
      <c r="F3894" s="9" t="s">
        <v>1023</v>
      </c>
      <c r="G3894" s="9" t="s">
        <v>1024</v>
      </c>
      <c r="H3894" s="9"/>
      <c r="I3894" s="9"/>
      <c r="J3894" s="30" t="s">
        <v>1025</v>
      </c>
    </row>
    <row r="3895" spans="1:10" ht="42.75">
      <c r="A3895" s="39" t="s">
        <v>96</v>
      </c>
      <c r="B3895" s="23" t="s">
        <v>2449</v>
      </c>
      <c r="C3895" s="24" t="s">
        <v>73</v>
      </c>
      <c r="D3895" s="24" t="s">
        <v>3485</v>
      </c>
      <c r="E3895" s="26">
        <v>1</v>
      </c>
      <c r="F3895" s="25" t="s">
        <v>20</v>
      </c>
      <c r="G3895" s="273" t="s">
        <v>2450</v>
      </c>
      <c r="H3895" s="273"/>
      <c r="I3895" s="274"/>
      <c r="J3895" s="118" t="s">
        <v>2450</v>
      </c>
    </row>
    <row r="3896" spans="1:10" ht="15">
      <c r="A3896" s="266"/>
      <c r="B3896" s="267"/>
      <c r="C3896" s="267"/>
      <c r="D3896" s="267"/>
      <c r="E3896" s="267"/>
      <c r="F3896" s="267" t="s">
        <v>1279</v>
      </c>
      <c r="G3896" s="267"/>
      <c r="H3896" s="267"/>
      <c r="I3896" s="267"/>
      <c r="J3896" s="53">
        <v>16.1264</v>
      </c>
    </row>
    <row r="3897" spans="1:10" ht="15">
      <c r="A3897" s="29" t="s">
        <v>1020</v>
      </c>
      <c r="B3897" s="9" t="s">
        <v>31</v>
      </c>
      <c r="C3897" s="8" t="s">
        <v>83</v>
      </c>
      <c r="D3897" s="8" t="s">
        <v>1021</v>
      </c>
      <c r="E3897" s="9" t="s">
        <v>1022</v>
      </c>
      <c r="F3897" s="9" t="s">
        <v>1023</v>
      </c>
      <c r="G3897" s="9" t="s">
        <v>1024</v>
      </c>
      <c r="H3897" s="9"/>
      <c r="I3897" s="9"/>
      <c r="J3897" s="30" t="s">
        <v>1025</v>
      </c>
    </row>
    <row r="3898" spans="1:10">
      <c r="A3898" s="33" t="s">
        <v>23</v>
      </c>
      <c r="B3898" s="17" t="s">
        <v>1308</v>
      </c>
      <c r="C3898" s="18" t="s">
        <v>73</v>
      </c>
      <c r="D3898" s="18" t="s">
        <v>1309</v>
      </c>
      <c r="E3898" s="20">
        <v>0.25</v>
      </c>
      <c r="F3898" s="19" t="s">
        <v>1282</v>
      </c>
      <c r="G3898" s="275" t="s">
        <v>1310</v>
      </c>
      <c r="H3898" s="275"/>
      <c r="I3898" s="276"/>
      <c r="J3898" s="100" t="s">
        <v>2451</v>
      </c>
    </row>
    <row r="3899" spans="1:10">
      <c r="A3899" s="33" t="s">
        <v>23</v>
      </c>
      <c r="B3899" s="17" t="s">
        <v>1326</v>
      </c>
      <c r="C3899" s="18" t="s">
        <v>73</v>
      </c>
      <c r="D3899" s="18" t="s">
        <v>1327</v>
      </c>
      <c r="E3899" s="20">
        <v>0.25</v>
      </c>
      <c r="F3899" s="19" t="s">
        <v>1282</v>
      </c>
      <c r="G3899" s="275" t="s">
        <v>1328</v>
      </c>
      <c r="H3899" s="275"/>
      <c r="I3899" s="276"/>
      <c r="J3899" s="100" t="s">
        <v>2452</v>
      </c>
    </row>
    <row r="3900" spans="1:10" ht="15">
      <c r="A3900" s="266"/>
      <c r="B3900" s="267"/>
      <c r="C3900" s="267"/>
      <c r="D3900" s="267"/>
      <c r="E3900" s="267"/>
      <c r="F3900" s="267" t="s">
        <v>1059</v>
      </c>
      <c r="G3900" s="267"/>
      <c r="H3900" s="267"/>
      <c r="I3900" s="267"/>
      <c r="J3900" s="53">
        <v>14.29</v>
      </c>
    </row>
    <row r="3901" spans="1:10">
      <c r="A3901" s="35"/>
      <c r="B3901" s="166"/>
      <c r="C3901" s="166"/>
      <c r="D3901" s="166"/>
      <c r="E3901" s="166" t="s">
        <v>90</v>
      </c>
      <c r="F3901" s="167">
        <v>30.42</v>
      </c>
      <c r="G3901" s="166" t="s">
        <v>91</v>
      </c>
      <c r="H3901" s="167">
        <v>-19.43</v>
      </c>
      <c r="I3901" s="166" t="s">
        <v>92</v>
      </c>
      <c r="J3901" s="36">
        <v>10.9854</v>
      </c>
    </row>
    <row r="3902" spans="1:10">
      <c r="A3902" s="35"/>
      <c r="B3902" s="166"/>
      <c r="C3902" s="166"/>
      <c r="D3902" s="166"/>
      <c r="E3902" s="166" t="s">
        <v>93</v>
      </c>
      <c r="F3902" s="167">
        <v>6.84</v>
      </c>
      <c r="G3902" s="166"/>
      <c r="H3902" s="265" t="s">
        <v>94</v>
      </c>
      <c r="I3902" s="265"/>
      <c r="J3902" s="36">
        <v>37.26</v>
      </c>
    </row>
    <row r="3903" spans="1:10" ht="15.75" thickBot="1">
      <c r="A3903" s="111"/>
      <c r="B3903" s="168"/>
      <c r="C3903" s="168"/>
      <c r="D3903" s="168"/>
      <c r="E3903" s="168"/>
      <c r="F3903" s="168"/>
      <c r="G3903" s="168" t="s">
        <v>1253</v>
      </c>
      <c r="H3903" s="169" t="s">
        <v>2453</v>
      </c>
      <c r="I3903" s="168" t="s">
        <v>1255</v>
      </c>
      <c r="J3903" s="116">
        <v>19337.939999999999</v>
      </c>
    </row>
    <row r="3904" spans="1:10" ht="15" thickTop="1">
      <c r="A3904" s="37"/>
      <c r="B3904" s="22"/>
      <c r="C3904" s="22"/>
      <c r="D3904" s="22"/>
      <c r="E3904" s="22"/>
      <c r="F3904" s="22"/>
      <c r="G3904" s="22"/>
      <c r="H3904" s="22"/>
      <c r="I3904" s="22"/>
      <c r="J3904" s="38"/>
    </row>
    <row r="3905" spans="1:10" ht="15">
      <c r="A3905" s="29" t="s">
        <v>863</v>
      </c>
      <c r="B3905" s="9" t="s">
        <v>31</v>
      </c>
      <c r="C3905" s="8" t="s">
        <v>83</v>
      </c>
      <c r="D3905" s="8" t="s">
        <v>32</v>
      </c>
      <c r="E3905" s="271" t="s">
        <v>33</v>
      </c>
      <c r="F3905" s="271"/>
      <c r="G3905" s="10" t="s">
        <v>84</v>
      </c>
      <c r="H3905" s="9" t="s">
        <v>85</v>
      </c>
      <c r="I3905" s="9" t="s">
        <v>86</v>
      </c>
      <c r="J3905" s="30" t="s">
        <v>87</v>
      </c>
    </row>
    <row r="3906" spans="1:10" ht="28.5">
      <c r="A3906" s="31" t="s">
        <v>23</v>
      </c>
      <c r="B3906" s="12" t="s">
        <v>832</v>
      </c>
      <c r="C3906" s="13" t="s">
        <v>0</v>
      </c>
      <c r="D3906" s="13" t="s">
        <v>833</v>
      </c>
      <c r="E3906" s="272" t="s">
        <v>2454</v>
      </c>
      <c r="F3906" s="272"/>
      <c r="G3906" s="14" t="s">
        <v>6</v>
      </c>
      <c r="H3906" s="15">
        <v>1</v>
      </c>
      <c r="I3906" s="16">
        <v>31.95</v>
      </c>
      <c r="J3906" s="32">
        <v>31.95</v>
      </c>
    </row>
    <row r="3907" spans="1:10" ht="28.5">
      <c r="A3907" s="33" t="s">
        <v>88</v>
      </c>
      <c r="B3907" s="17" t="s">
        <v>2050</v>
      </c>
      <c r="C3907" s="18" t="s">
        <v>0</v>
      </c>
      <c r="D3907" s="18" t="s">
        <v>1327</v>
      </c>
      <c r="E3907" s="276" t="s">
        <v>254</v>
      </c>
      <c r="F3907" s="276"/>
      <c r="G3907" s="19" t="s">
        <v>39</v>
      </c>
      <c r="H3907" s="20">
        <v>0.18629999999999999</v>
      </c>
      <c r="I3907" s="21">
        <v>34.11</v>
      </c>
      <c r="J3907" s="34">
        <v>6.35</v>
      </c>
    </row>
    <row r="3908" spans="1:10" ht="28.5">
      <c r="A3908" s="33" t="s">
        <v>88</v>
      </c>
      <c r="B3908" s="17" t="s">
        <v>2051</v>
      </c>
      <c r="C3908" s="18" t="s">
        <v>0</v>
      </c>
      <c r="D3908" s="18" t="s">
        <v>2052</v>
      </c>
      <c r="E3908" s="276" t="s">
        <v>254</v>
      </c>
      <c r="F3908" s="276"/>
      <c r="G3908" s="19" t="s">
        <v>39</v>
      </c>
      <c r="H3908" s="20">
        <v>0.18629999999999999</v>
      </c>
      <c r="I3908" s="21">
        <v>28.03</v>
      </c>
      <c r="J3908" s="34">
        <v>5.22</v>
      </c>
    </row>
    <row r="3909" spans="1:10" ht="28.5">
      <c r="A3909" s="39" t="s">
        <v>96</v>
      </c>
      <c r="B3909" s="23" t="s">
        <v>2455</v>
      </c>
      <c r="C3909" s="24" t="s">
        <v>0</v>
      </c>
      <c r="D3909" s="24" t="s">
        <v>2456</v>
      </c>
      <c r="E3909" s="274" t="s">
        <v>97</v>
      </c>
      <c r="F3909" s="274"/>
      <c r="G3909" s="25" t="s">
        <v>6</v>
      </c>
      <c r="H3909" s="26">
        <v>1</v>
      </c>
      <c r="I3909" s="27">
        <v>20.38</v>
      </c>
      <c r="J3909" s="40">
        <v>20.38</v>
      </c>
    </row>
    <row r="3910" spans="1:10">
      <c r="A3910" s="35"/>
      <c r="B3910" s="166"/>
      <c r="C3910" s="166"/>
      <c r="D3910" s="166"/>
      <c r="E3910" s="166" t="s">
        <v>90</v>
      </c>
      <c r="F3910" s="167">
        <v>8.85</v>
      </c>
      <c r="G3910" s="166" t="s">
        <v>91</v>
      </c>
      <c r="H3910" s="167">
        <v>0</v>
      </c>
      <c r="I3910" s="166" t="s">
        <v>92</v>
      </c>
      <c r="J3910" s="36">
        <v>8.85</v>
      </c>
    </row>
    <row r="3911" spans="1:10">
      <c r="A3911" s="35"/>
      <c r="B3911" s="166"/>
      <c r="C3911" s="166"/>
      <c r="D3911" s="166"/>
      <c r="E3911" s="166" t="s">
        <v>93</v>
      </c>
      <c r="F3911" s="167">
        <v>7.18</v>
      </c>
      <c r="G3911" s="166"/>
      <c r="H3911" s="265" t="s">
        <v>94</v>
      </c>
      <c r="I3911" s="265"/>
      <c r="J3911" s="36">
        <v>39.130000000000003</v>
      </c>
    </row>
    <row r="3912" spans="1:10" ht="15.75" thickBot="1">
      <c r="A3912" s="111"/>
      <c r="B3912" s="168"/>
      <c r="C3912" s="168"/>
      <c r="D3912" s="168"/>
      <c r="E3912" s="168"/>
      <c r="F3912" s="168"/>
      <c r="G3912" s="168" t="s">
        <v>1253</v>
      </c>
      <c r="H3912" s="169" t="s">
        <v>1195</v>
      </c>
      <c r="I3912" s="168" t="s">
        <v>1255</v>
      </c>
      <c r="J3912" s="116">
        <v>3756.48</v>
      </c>
    </row>
    <row r="3913" spans="1:10" ht="15" thickTop="1">
      <c r="A3913" s="37"/>
      <c r="B3913" s="22"/>
      <c r="C3913" s="22"/>
      <c r="D3913" s="22"/>
      <c r="E3913" s="22"/>
      <c r="F3913" s="22"/>
      <c r="G3913" s="22"/>
      <c r="H3913" s="22"/>
      <c r="I3913" s="22"/>
      <c r="J3913" s="38"/>
    </row>
    <row r="3914" spans="1:10" ht="15">
      <c r="A3914" s="29" t="s">
        <v>2938</v>
      </c>
      <c r="B3914" s="9" t="s">
        <v>31</v>
      </c>
      <c r="C3914" s="8" t="s">
        <v>83</v>
      </c>
      <c r="D3914" s="8" t="s">
        <v>32</v>
      </c>
      <c r="E3914" s="271" t="s">
        <v>33</v>
      </c>
      <c r="F3914" s="271"/>
      <c r="G3914" s="10" t="s">
        <v>84</v>
      </c>
      <c r="H3914" s="9" t="s">
        <v>85</v>
      </c>
      <c r="I3914" s="9" t="s">
        <v>86</v>
      </c>
      <c r="J3914" s="30" t="s">
        <v>87</v>
      </c>
    </row>
    <row r="3915" spans="1:10" ht="28.5">
      <c r="A3915" s="31" t="s">
        <v>23</v>
      </c>
      <c r="B3915" s="12" t="s">
        <v>835</v>
      </c>
      <c r="C3915" s="13" t="s">
        <v>0</v>
      </c>
      <c r="D3915" s="13" t="s">
        <v>836</v>
      </c>
      <c r="E3915" s="272" t="s">
        <v>2454</v>
      </c>
      <c r="F3915" s="272"/>
      <c r="G3915" s="14" t="s">
        <v>7</v>
      </c>
      <c r="H3915" s="15">
        <v>1</v>
      </c>
      <c r="I3915" s="16">
        <v>66.2</v>
      </c>
      <c r="J3915" s="32">
        <v>66.2</v>
      </c>
    </row>
    <row r="3916" spans="1:10" ht="28.5">
      <c r="A3916" s="33" t="s">
        <v>88</v>
      </c>
      <c r="B3916" s="17" t="s">
        <v>2051</v>
      </c>
      <c r="C3916" s="18" t="s">
        <v>0</v>
      </c>
      <c r="D3916" s="18" t="s">
        <v>2052</v>
      </c>
      <c r="E3916" s="276" t="s">
        <v>254</v>
      </c>
      <c r="F3916" s="276"/>
      <c r="G3916" s="19" t="s">
        <v>39</v>
      </c>
      <c r="H3916" s="20">
        <v>3.3099999999999997E-2</v>
      </c>
      <c r="I3916" s="21">
        <v>28.03</v>
      </c>
      <c r="J3916" s="34">
        <v>0.92</v>
      </c>
    </row>
    <row r="3917" spans="1:10" ht="28.5">
      <c r="A3917" s="33" t="s">
        <v>88</v>
      </c>
      <c r="B3917" s="17" t="s">
        <v>2050</v>
      </c>
      <c r="C3917" s="18" t="s">
        <v>0</v>
      </c>
      <c r="D3917" s="18" t="s">
        <v>1327</v>
      </c>
      <c r="E3917" s="276" t="s">
        <v>254</v>
      </c>
      <c r="F3917" s="276"/>
      <c r="G3917" s="19" t="s">
        <v>39</v>
      </c>
      <c r="H3917" s="20">
        <v>3.3099999999999997E-2</v>
      </c>
      <c r="I3917" s="21">
        <v>34.11</v>
      </c>
      <c r="J3917" s="34">
        <v>1.1200000000000001</v>
      </c>
    </row>
    <row r="3918" spans="1:10">
      <c r="A3918" s="39" t="s">
        <v>96</v>
      </c>
      <c r="B3918" s="23" t="s">
        <v>2457</v>
      </c>
      <c r="C3918" s="24" t="s">
        <v>0</v>
      </c>
      <c r="D3918" s="24" t="s">
        <v>2458</v>
      </c>
      <c r="E3918" s="274" t="s">
        <v>97</v>
      </c>
      <c r="F3918" s="274"/>
      <c r="G3918" s="25" t="s">
        <v>7</v>
      </c>
      <c r="H3918" s="26">
        <v>1.05</v>
      </c>
      <c r="I3918" s="27">
        <v>61.11</v>
      </c>
      <c r="J3918" s="40">
        <v>64.165499999999994</v>
      </c>
    </row>
    <row r="3919" spans="1:10">
      <c r="A3919" s="35"/>
      <c r="B3919" s="166"/>
      <c r="C3919" s="166"/>
      <c r="D3919" s="166"/>
      <c r="E3919" s="166" t="s">
        <v>90</v>
      </c>
      <c r="F3919" s="167">
        <v>1.56</v>
      </c>
      <c r="G3919" s="166" t="s">
        <v>91</v>
      </c>
      <c r="H3919" s="167">
        <v>0</v>
      </c>
      <c r="I3919" s="166" t="s">
        <v>92</v>
      </c>
      <c r="J3919" s="36">
        <v>1.56</v>
      </c>
    </row>
    <row r="3920" spans="1:10">
      <c r="A3920" s="35"/>
      <c r="B3920" s="166"/>
      <c r="C3920" s="166"/>
      <c r="D3920" s="166"/>
      <c r="E3920" s="166" t="s">
        <v>93</v>
      </c>
      <c r="F3920" s="167">
        <v>14.88</v>
      </c>
      <c r="G3920" s="166"/>
      <c r="H3920" s="265" t="s">
        <v>94</v>
      </c>
      <c r="I3920" s="265"/>
      <c r="J3920" s="36">
        <v>81.08</v>
      </c>
    </row>
    <row r="3921" spans="1:10" ht="15.75" thickBot="1">
      <c r="A3921" s="111"/>
      <c r="B3921" s="168"/>
      <c r="C3921" s="168"/>
      <c r="D3921" s="168"/>
      <c r="E3921" s="168"/>
      <c r="F3921" s="168"/>
      <c r="G3921" s="168" t="s">
        <v>1253</v>
      </c>
      <c r="H3921" s="169" t="s">
        <v>2459</v>
      </c>
      <c r="I3921" s="168" t="s">
        <v>1255</v>
      </c>
      <c r="J3921" s="116">
        <v>31882.28</v>
      </c>
    </row>
    <row r="3922" spans="1:10" ht="15" thickTop="1">
      <c r="A3922" s="37"/>
      <c r="B3922" s="22"/>
      <c r="C3922" s="22"/>
      <c r="D3922" s="22"/>
      <c r="E3922" s="22"/>
      <c r="F3922" s="22"/>
      <c r="G3922" s="22"/>
      <c r="H3922" s="22"/>
      <c r="I3922" s="22"/>
      <c r="J3922" s="38"/>
    </row>
    <row r="3923" spans="1:10" ht="15">
      <c r="A3923" s="29" t="s">
        <v>2939</v>
      </c>
      <c r="B3923" s="9" t="s">
        <v>31</v>
      </c>
      <c r="C3923" s="8" t="s">
        <v>83</v>
      </c>
      <c r="D3923" s="8" t="s">
        <v>32</v>
      </c>
      <c r="E3923" s="271" t="s">
        <v>33</v>
      </c>
      <c r="F3923" s="271"/>
      <c r="G3923" s="10" t="s">
        <v>84</v>
      </c>
      <c r="H3923" s="9" t="s">
        <v>85</v>
      </c>
      <c r="I3923" s="9" t="s">
        <v>86</v>
      </c>
      <c r="J3923" s="30" t="s">
        <v>87</v>
      </c>
    </row>
    <row r="3924" spans="1:10" ht="28.5">
      <c r="A3924" s="31" t="s">
        <v>23</v>
      </c>
      <c r="B3924" s="12" t="s">
        <v>839</v>
      </c>
      <c r="C3924" s="13" t="s">
        <v>0</v>
      </c>
      <c r="D3924" s="13" t="s">
        <v>840</v>
      </c>
      <c r="E3924" s="272" t="s">
        <v>2454</v>
      </c>
      <c r="F3924" s="272"/>
      <c r="G3924" s="14" t="s">
        <v>6</v>
      </c>
      <c r="H3924" s="15">
        <v>1</v>
      </c>
      <c r="I3924" s="16">
        <v>137.51</v>
      </c>
      <c r="J3924" s="32">
        <v>137.51</v>
      </c>
    </row>
    <row r="3925" spans="1:10" ht="28.5">
      <c r="A3925" s="33" t="s">
        <v>88</v>
      </c>
      <c r="B3925" s="17" t="s">
        <v>2050</v>
      </c>
      <c r="C3925" s="18" t="s">
        <v>0</v>
      </c>
      <c r="D3925" s="18" t="s">
        <v>1327</v>
      </c>
      <c r="E3925" s="276" t="s">
        <v>254</v>
      </c>
      <c r="F3925" s="276"/>
      <c r="G3925" s="19" t="s">
        <v>39</v>
      </c>
      <c r="H3925" s="20">
        <v>0.1346</v>
      </c>
      <c r="I3925" s="21">
        <v>34.11</v>
      </c>
      <c r="J3925" s="34">
        <v>4.59</v>
      </c>
    </row>
    <row r="3926" spans="1:10" ht="28.5">
      <c r="A3926" s="33" t="s">
        <v>88</v>
      </c>
      <c r="B3926" s="17" t="s">
        <v>2051</v>
      </c>
      <c r="C3926" s="18" t="s">
        <v>0</v>
      </c>
      <c r="D3926" s="18" t="s">
        <v>2052</v>
      </c>
      <c r="E3926" s="276" t="s">
        <v>254</v>
      </c>
      <c r="F3926" s="276"/>
      <c r="G3926" s="19" t="s">
        <v>39</v>
      </c>
      <c r="H3926" s="20">
        <v>0.1346</v>
      </c>
      <c r="I3926" s="21">
        <v>28.03</v>
      </c>
      <c r="J3926" s="34">
        <v>3.77</v>
      </c>
    </row>
    <row r="3927" spans="1:10" ht="42.75">
      <c r="A3927" s="39" t="s">
        <v>96</v>
      </c>
      <c r="B3927" s="23" t="s">
        <v>2461</v>
      </c>
      <c r="C3927" s="24" t="s">
        <v>0</v>
      </c>
      <c r="D3927" s="24" t="s">
        <v>2462</v>
      </c>
      <c r="E3927" s="274" t="s">
        <v>97</v>
      </c>
      <c r="F3927" s="274"/>
      <c r="G3927" s="25" t="s">
        <v>6</v>
      </c>
      <c r="H3927" s="26">
        <v>1</v>
      </c>
      <c r="I3927" s="27">
        <v>129.15</v>
      </c>
      <c r="J3927" s="40">
        <v>129.15</v>
      </c>
    </row>
    <row r="3928" spans="1:10">
      <c r="A3928" s="35"/>
      <c r="B3928" s="166"/>
      <c r="C3928" s="166"/>
      <c r="D3928" s="166"/>
      <c r="E3928" s="166" t="s">
        <v>90</v>
      </c>
      <c r="F3928" s="167">
        <v>6.39</v>
      </c>
      <c r="G3928" s="166" t="s">
        <v>91</v>
      </c>
      <c r="H3928" s="167">
        <v>0</v>
      </c>
      <c r="I3928" s="166" t="s">
        <v>92</v>
      </c>
      <c r="J3928" s="36">
        <v>6.39</v>
      </c>
    </row>
    <row r="3929" spans="1:10">
      <c r="A3929" s="35"/>
      <c r="B3929" s="166"/>
      <c r="C3929" s="166"/>
      <c r="D3929" s="166"/>
      <c r="E3929" s="166" t="s">
        <v>93</v>
      </c>
      <c r="F3929" s="167">
        <v>30.9</v>
      </c>
      <c r="G3929" s="166"/>
      <c r="H3929" s="265" t="s">
        <v>94</v>
      </c>
      <c r="I3929" s="265"/>
      <c r="J3929" s="36">
        <v>168.41</v>
      </c>
    </row>
    <row r="3930" spans="1:10" ht="15.75" thickBot="1">
      <c r="A3930" s="111"/>
      <c r="B3930" s="168"/>
      <c r="C3930" s="168"/>
      <c r="D3930" s="168"/>
      <c r="E3930" s="168"/>
      <c r="F3930" s="168"/>
      <c r="G3930" s="168" t="s">
        <v>1253</v>
      </c>
      <c r="H3930" s="169" t="s">
        <v>2460</v>
      </c>
      <c r="I3930" s="168" t="s">
        <v>1255</v>
      </c>
      <c r="J3930" s="116">
        <v>6231.17</v>
      </c>
    </row>
    <row r="3931" spans="1:10" ht="15" thickTop="1">
      <c r="A3931" s="37"/>
      <c r="B3931" s="22"/>
      <c r="C3931" s="22"/>
      <c r="D3931" s="22"/>
      <c r="E3931" s="22"/>
      <c r="F3931" s="22"/>
      <c r="G3931" s="22"/>
      <c r="H3931" s="22"/>
      <c r="I3931" s="22"/>
      <c r="J3931" s="38"/>
    </row>
    <row r="3932" spans="1:10" ht="15">
      <c r="A3932" s="29" t="s">
        <v>2940</v>
      </c>
      <c r="B3932" s="9" t="s">
        <v>31</v>
      </c>
      <c r="C3932" s="8" t="s">
        <v>83</v>
      </c>
      <c r="D3932" s="8" t="s">
        <v>32</v>
      </c>
      <c r="E3932" s="271" t="s">
        <v>33</v>
      </c>
      <c r="F3932" s="271"/>
      <c r="G3932" s="10" t="s">
        <v>84</v>
      </c>
      <c r="H3932" s="9" t="s">
        <v>85</v>
      </c>
      <c r="I3932" s="9" t="s">
        <v>86</v>
      </c>
      <c r="J3932" s="30" t="s">
        <v>87</v>
      </c>
    </row>
    <row r="3933" spans="1:10" ht="28.5">
      <c r="A3933" s="31" t="s">
        <v>23</v>
      </c>
      <c r="B3933" s="12" t="s">
        <v>842</v>
      </c>
      <c r="C3933" s="13" t="s">
        <v>0</v>
      </c>
      <c r="D3933" s="13" t="s">
        <v>843</v>
      </c>
      <c r="E3933" s="272" t="s">
        <v>2454</v>
      </c>
      <c r="F3933" s="272"/>
      <c r="G3933" s="14" t="s">
        <v>7</v>
      </c>
      <c r="H3933" s="15">
        <v>1</v>
      </c>
      <c r="I3933" s="16">
        <v>79.69</v>
      </c>
      <c r="J3933" s="32">
        <v>79.69</v>
      </c>
    </row>
    <row r="3934" spans="1:10" ht="28.5">
      <c r="A3934" s="33" t="s">
        <v>88</v>
      </c>
      <c r="B3934" s="17" t="s">
        <v>2050</v>
      </c>
      <c r="C3934" s="18" t="s">
        <v>0</v>
      </c>
      <c r="D3934" s="18" t="s">
        <v>1327</v>
      </c>
      <c r="E3934" s="276" t="s">
        <v>254</v>
      </c>
      <c r="F3934" s="276"/>
      <c r="G3934" s="19" t="s">
        <v>39</v>
      </c>
      <c r="H3934" s="20">
        <v>0.24840000000000001</v>
      </c>
      <c r="I3934" s="21">
        <v>34.11</v>
      </c>
      <c r="J3934" s="34">
        <v>8.4700000000000006</v>
      </c>
    </row>
    <row r="3935" spans="1:10" ht="28.5">
      <c r="A3935" s="33" t="s">
        <v>88</v>
      </c>
      <c r="B3935" s="17" t="s">
        <v>2051</v>
      </c>
      <c r="C3935" s="18" t="s">
        <v>0</v>
      </c>
      <c r="D3935" s="18" t="s">
        <v>2052</v>
      </c>
      <c r="E3935" s="276" t="s">
        <v>254</v>
      </c>
      <c r="F3935" s="276"/>
      <c r="G3935" s="19" t="s">
        <v>39</v>
      </c>
      <c r="H3935" s="20">
        <v>0.24840000000000001</v>
      </c>
      <c r="I3935" s="21">
        <v>28.03</v>
      </c>
      <c r="J3935" s="34">
        <v>6.96</v>
      </c>
    </row>
    <row r="3936" spans="1:10" ht="28.5">
      <c r="A3936" s="33" t="s">
        <v>88</v>
      </c>
      <c r="B3936" s="17" t="s">
        <v>2463</v>
      </c>
      <c r="C3936" s="18" t="s">
        <v>0</v>
      </c>
      <c r="D3936" s="18" t="s">
        <v>2464</v>
      </c>
      <c r="E3936" s="276" t="s">
        <v>2454</v>
      </c>
      <c r="F3936" s="276"/>
      <c r="G3936" s="19" t="s">
        <v>6</v>
      </c>
      <c r="H3936" s="20">
        <v>0.66669999999999996</v>
      </c>
      <c r="I3936" s="21">
        <v>28.84</v>
      </c>
      <c r="J3936" s="34">
        <v>19.22</v>
      </c>
    </row>
    <row r="3937" spans="1:10">
      <c r="A3937" s="39" t="s">
        <v>96</v>
      </c>
      <c r="B3937" s="23" t="s">
        <v>2465</v>
      </c>
      <c r="C3937" s="24" t="s">
        <v>0</v>
      </c>
      <c r="D3937" s="24" t="s">
        <v>2466</v>
      </c>
      <c r="E3937" s="274" t="s">
        <v>97</v>
      </c>
      <c r="F3937" s="274"/>
      <c r="G3937" s="25" t="s">
        <v>7</v>
      </c>
      <c r="H3937" s="26">
        <v>1.05</v>
      </c>
      <c r="I3937" s="27">
        <v>42.9</v>
      </c>
      <c r="J3937" s="40">
        <v>45.045000000000002</v>
      </c>
    </row>
    <row r="3938" spans="1:10">
      <c r="A3938" s="35"/>
      <c r="B3938" s="166"/>
      <c r="C3938" s="166"/>
      <c r="D3938" s="166"/>
      <c r="E3938" s="166" t="s">
        <v>90</v>
      </c>
      <c r="F3938" s="167">
        <v>21.65</v>
      </c>
      <c r="G3938" s="166" t="s">
        <v>91</v>
      </c>
      <c r="H3938" s="167">
        <v>0</v>
      </c>
      <c r="I3938" s="166" t="s">
        <v>92</v>
      </c>
      <c r="J3938" s="36">
        <v>21.65</v>
      </c>
    </row>
    <row r="3939" spans="1:10">
      <c r="A3939" s="35"/>
      <c r="B3939" s="166"/>
      <c r="C3939" s="166"/>
      <c r="D3939" s="166"/>
      <c r="E3939" s="166" t="s">
        <v>93</v>
      </c>
      <c r="F3939" s="167">
        <v>17.91</v>
      </c>
      <c r="G3939" s="166"/>
      <c r="H3939" s="265" t="s">
        <v>94</v>
      </c>
      <c r="I3939" s="265"/>
      <c r="J3939" s="36">
        <v>97.6</v>
      </c>
    </row>
    <row r="3940" spans="1:10" ht="15.75" thickBot="1">
      <c r="A3940" s="111"/>
      <c r="B3940" s="168"/>
      <c r="C3940" s="168"/>
      <c r="D3940" s="168"/>
      <c r="E3940" s="168"/>
      <c r="F3940" s="168"/>
      <c r="G3940" s="168" t="s">
        <v>1253</v>
      </c>
      <c r="H3940" s="169" t="s">
        <v>1553</v>
      </c>
      <c r="I3940" s="168" t="s">
        <v>1255</v>
      </c>
      <c r="J3940" s="116">
        <v>19032</v>
      </c>
    </row>
    <row r="3941" spans="1:10" ht="15" thickTop="1">
      <c r="A3941" s="37"/>
      <c r="B3941" s="22"/>
      <c r="C3941" s="22"/>
      <c r="D3941" s="22"/>
      <c r="E3941" s="22"/>
      <c r="F3941" s="22"/>
      <c r="G3941" s="22"/>
      <c r="H3941" s="22"/>
      <c r="I3941" s="22"/>
      <c r="J3941" s="38"/>
    </row>
    <row r="3942" spans="1:10" ht="15">
      <c r="A3942" s="102" t="s">
        <v>871</v>
      </c>
      <c r="B3942" s="89"/>
      <c r="C3942" s="89"/>
      <c r="D3942" s="89" t="s">
        <v>845</v>
      </c>
      <c r="E3942" s="89"/>
      <c r="F3942" s="280"/>
      <c r="G3942" s="280"/>
      <c r="H3942" s="90"/>
      <c r="I3942" s="89"/>
      <c r="J3942" s="115">
        <v>62433.79</v>
      </c>
    </row>
    <row r="3943" spans="1:10" ht="15">
      <c r="A3943" s="102" t="s">
        <v>873</v>
      </c>
      <c r="B3943" s="89"/>
      <c r="C3943" s="89"/>
      <c r="D3943" s="89" t="s">
        <v>847</v>
      </c>
      <c r="E3943" s="89"/>
      <c r="F3943" s="280"/>
      <c r="G3943" s="280"/>
      <c r="H3943" s="90"/>
      <c r="I3943" s="89"/>
      <c r="J3943" s="115">
        <v>3799.62</v>
      </c>
    </row>
    <row r="3944" spans="1:10" ht="15">
      <c r="A3944" s="29" t="s">
        <v>2941</v>
      </c>
      <c r="B3944" s="9" t="s">
        <v>31</v>
      </c>
      <c r="C3944" s="8" t="s">
        <v>83</v>
      </c>
      <c r="D3944" s="8" t="s">
        <v>32</v>
      </c>
      <c r="E3944" s="271" t="s">
        <v>33</v>
      </c>
      <c r="F3944" s="271"/>
      <c r="G3944" s="10" t="s">
        <v>84</v>
      </c>
      <c r="H3944" s="9" t="s">
        <v>85</v>
      </c>
      <c r="I3944" s="9" t="s">
        <v>86</v>
      </c>
      <c r="J3944" s="30" t="s">
        <v>87</v>
      </c>
    </row>
    <row r="3945" spans="1:10" ht="42.75">
      <c r="A3945" s="31" t="s">
        <v>23</v>
      </c>
      <c r="B3945" s="12" t="s">
        <v>848</v>
      </c>
      <c r="C3945" s="13" t="s">
        <v>73</v>
      </c>
      <c r="D3945" s="13" t="s">
        <v>849</v>
      </c>
      <c r="E3945" s="272" t="s">
        <v>34</v>
      </c>
      <c r="F3945" s="272"/>
      <c r="G3945" s="14" t="s">
        <v>20</v>
      </c>
      <c r="H3945" s="15">
        <v>1</v>
      </c>
      <c r="I3945" s="16">
        <v>80.7</v>
      </c>
      <c r="J3945" s="32">
        <v>80.7</v>
      </c>
    </row>
    <row r="3946" spans="1:10" ht="15">
      <c r="A3946" s="266"/>
      <c r="B3946" s="267"/>
      <c r="C3946" s="267"/>
      <c r="D3946" s="267"/>
      <c r="E3946" s="267"/>
      <c r="F3946" s="267" t="s">
        <v>1017</v>
      </c>
      <c r="G3946" s="267"/>
      <c r="H3946" s="267"/>
      <c r="I3946" s="267"/>
      <c r="J3946" s="53">
        <v>0</v>
      </c>
    </row>
    <row r="3947" spans="1:10" ht="15">
      <c r="A3947" s="266"/>
      <c r="B3947" s="267"/>
      <c r="C3947" s="267"/>
      <c r="D3947" s="267"/>
      <c r="E3947" s="267"/>
      <c r="F3947" s="267" t="s">
        <v>1018</v>
      </c>
      <c r="G3947" s="267"/>
      <c r="H3947" s="267"/>
      <c r="I3947" s="267"/>
      <c r="J3947" s="53">
        <v>1</v>
      </c>
    </row>
    <row r="3948" spans="1:10" ht="15">
      <c r="A3948" s="266"/>
      <c r="B3948" s="267"/>
      <c r="C3948" s="267"/>
      <c r="D3948" s="267"/>
      <c r="E3948" s="267"/>
      <c r="F3948" s="267" t="s">
        <v>1019</v>
      </c>
      <c r="G3948" s="267"/>
      <c r="H3948" s="267"/>
      <c r="I3948" s="267"/>
      <c r="J3948" s="53">
        <v>0</v>
      </c>
    </row>
    <row r="3949" spans="1:10" ht="15">
      <c r="A3949" s="29" t="s">
        <v>1020</v>
      </c>
      <c r="B3949" s="9" t="s">
        <v>31</v>
      </c>
      <c r="C3949" s="8" t="s">
        <v>83</v>
      </c>
      <c r="D3949" s="8" t="s">
        <v>1021</v>
      </c>
      <c r="E3949" s="9" t="s">
        <v>1022</v>
      </c>
      <c r="F3949" s="9" t="s">
        <v>1023</v>
      </c>
      <c r="G3949" s="9" t="s">
        <v>1024</v>
      </c>
      <c r="H3949" s="9"/>
      <c r="I3949" s="9"/>
      <c r="J3949" s="30" t="s">
        <v>1025</v>
      </c>
    </row>
    <row r="3950" spans="1:10" ht="28.5">
      <c r="A3950" s="33" t="s">
        <v>23</v>
      </c>
      <c r="B3950" s="17" t="s">
        <v>2469</v>
      </c>
      <c r="C3950" s="18" t="s">
        <v>73</v>
      </c>
      <c r="D3950" s="18" t="s">
        <v>2470</v>
      </c>
      <c r="E3950" s="20">
        <v>1</v>
      </c>
      <c r="F3950" s="19" t="s">
        <v>20</v>
      </c>
      <c r="G3950" s="275" t="s">
        <v>2471</v>
      </c>
      <c r="H3950" s="275"/>
      <c r="I3950" s="276"/>
      <c r="J3950" s="100" t="s">
        <v>2471</v>
      </c>
    </row>
    <row r="3951" spans="1:10" ht="28.5">
      <c r="A3951" s="33" t="s">
        <v>23</v>
      </c>
      <c r="B3951" s="17" t="s">
        <v>2467</v>
      </c>
      <c r="C3951" s="18" t="s">
        <v>73</v>
      </c>
      <c r="D3951" s="18" t="s">
        <v>2468</v>
      </c>
      <c r="E3951" s="20">
        <v>1</v>
      </c>
      <c r="F3951" s="19" t="s">
        <v>20</v>
      </c>
      <c r="G3951" s="275" t="s">
        <v>3486</v>
      </c>
      <c r="H3951" s="275"/>
      <c r="I3951" s="276"/>
      <c r="J3951" s="100" t="s">
        <v>3486</v>
      </c>
    </row>
    <row r="3952" spans="1:10" ht="42.75">
      <c r="A3952" s="33" t="s">
        <v>23</v>
      </c>
      <c r="B3952" s="17" t="s">
        <v>2472</v>
      </c>
      <c r="C3952" s="18" t="s">
        <v>73</v>
      </c>
      <c r="D3952" s="18" t="s">
        <v>2473</v>
      </c>
      <c r="E3952" s="20">
        <v>1</v>
      </c>
      <c r="F3952" s="19" t="s">
        <v>20</v>
      </c>
      <c r="G3952" s="275" t="s">
        <v>2474</v>
      </c>
      <c r="H3952" s="275"/>
      <c r="I3952" s="276"/>
      <c r="J3952" s="100" t="s">
        <v>2474</v>
      </c>
    </row>
    <row r="3953" spans="1:10" ht="15">
      <c r="A3953" s="266"/>
      <c r="B3953" s="267"/>
      <c r="C3953" s="267"/>
      <c r="D3953" s="267"/>
      <c r="E3953" s="267"/>
      <c r="F3953" s="267" t="s">
        <v>1059</v>
      </c>
      <c r="G3953" s="267"/>
      <c r="H3953" s="267"/>
      <c r="I3953" s="267"/>
      <c r="J3953" s="53">
        <v>80.7</v>
      </c>
    </row>
    <row r="3954" spans="1:10">
      <c r="A3954" s="35"/>
      <c r="B3954" s="166"/>
      <c r="C3954" s="166"/>
      <c r="D3954" s="166"/>
      <c r="E3954" s="166" t="s">
        <v>90</v>
      </c>
      <c r="F3954" s="167">
        <v>15.29</v>
      </c>
      <c r="G3954" s="166" t="s">
        <v>91</v>
      </c>
      <c r="H3954" s="167">
        <v>0</v>
      </c>
      <c r="I3954" s="166" t="s">
        <v>92</v>
      </c>
      <c r="J3954" s="36">
        <v>15.29099595968</v>
      </c>
    </row>
    <row r="3955" spans="1:10">
      <c r="A3955" s="35"/>
      <c r="B3955" s="166"/>
      <c r="C3955" s="166"/>
      <c r="D3955" s="166"/>
      <c r="E3955" s="166" t="s">
        <v>93</v>
      </c>
      <c r="F3955" s="167">
        <v>18.13</v>
      </c>
      <c r="G3955" s="166"/>
      <c r="H3955" s="265" t="s">
        <v>94</v>
      </c>
      <c r="I3955" s="265"/>
      <c r="J3955" s="36">
        <v>98.83</v>
      </c>
    </row>
    <row r="3956" spans="1:10" ht="15.75" thickBot="1">
      <c r="A3956" s="111"/>
      <c r="B3956" s="168"/>
      <c r="C3956" s="168"/>
      <c r="D3956" s="168"/>
      <c r="E3956" s="168"/>
      <c r="F3956" s="168"/>
      <c r="G3956" s="168" t="s">
        <v>1253</v>
      </c>
      <c r="H3956" s="169" t="s">
        <v>2195</v>
      </c>
      <c r="I3956" s="168" t="s">
        <v>1255</v>
      </c>
      <c r="J3956" s="116">
        <v>2569.58</v>
      </c>
    </row>
    <row r="3957" spans="1:10" ht="15" thickTop="1">
      <c r="A3957" s="37"/>
      <c r="B3957" s="22"/>
      <c r="C3957" s="22"/>
      <c r="D3957" s="22"/>
      <c r="E3957" s="22"/>
      <c r="F3957" s="22"/>
      <c r="G3957" s="22"/>
      <c r="H3957" s="22"/>
      <c r="I3957" s="22"/>
      <c r="J3957" s="38"/>
    </row>
    <row r="3958" spans="1:10" ht="15">
      <c r="A3958" s="29" t="s">
        <v>2942</v>
      </c>
      <c r="B3958" s="9" t="s">
        <v>31</v>
      </c>
      <c r="C3958" s="8" t="s">
        <v>83</v>
      </c>
      <c r="D3958" s="8" t="s">
        <v>32</v>
      </c>
      <c r="E3958" s="271" t="s">
        <v>33</v>
      </c>
      <c r="F3958" s="271"/>
      <c r="G3958" s="10" t="s">
        <v>84</v>
      </c>
      <c r="H3958" s="9" t="s">
        <v>85</v>
      </c>
      <c r="I3958" s="9" t="s">
        <v>86</v>
      </c>
      <c r="J3958" s="30" t="s">
        <v>87</v>
      </c>
    </row>
    <row r="3959" spans="1:10" ht="42.75">
      <c r="A3959" s="31" t="s">
        <v>23</v>
      </c>
      <c r="B3959" s="12" t="s">
        <v>850</v>
      </c>
      <c r="C3959" s="13" t="s">
        <v>73</v>
      </c>
      <c r="D3959" s="13" t="s">
        <v>851</v>
      </c>
      <c r="E3959" s="272" t="s">
        <v>34</v>
      </c>
      <c r="F3959" s="272"/>
      <c r="G3959" s="14" t="s">
        <v>20</v>
      </c>
      <c r="H3959" s="15">
        <v>1</v>
      </c>
      <c r="I3959" s="16">
        <v>143.47999999999999</v>
      </c>
      <c r="J3959" s="32">
        <v>143.47999999999999</v>
      </c>
    </row>
    <row r="3960" spans="1:10" ht="15">
      <c r="A3960" s="266"/>
      <c r="B3960" s="267"/>
      <c r="C3960" s="267"/>
      <c r="D3960" s="267"/>
      <c r="E3960" s="267"/>
      <c r="F3960" s="267" t="s">
        <v>1017</v>
      </c>
      <c r="G3960" s="267"/>
      <c r="H3960" s="267"/>
      <c r="I3960" s="267"/>
      <c r="J3960" s="53">
        <v>0</v>
      </c>
    </row>
    <row r="3961" spans="1:10" ht="15">
      <c r="A3961" s="266"/>
      <c r="B3961" s="267"/>
      <c r="C3961" s="267"/>
      <c r="D3961" s="267"/>
      <c r="E3961" s="267"/>
      <c r="F3961" s="267" t="s">
        <v>1018</v>
      </c>
      <c r="G3961" s="267"/>
      <c r="H3961" s="267"/>
      <c r="I3961" s="267"/>
      <c r="J3961" s="53">
        <v>1</v>
      </c>
    </row>
    <row r="3962" spans="1:10" ht="15">
      <c r="A3962" s="266"/>
      <c r="B3962" s="267"/>
      <c r="C3962" s="267"/>
      <c r="D3962" s="267"/>
      <c r="E3962" s="267"/>
      <c r="F3962" s="267" t="s">
        <v>1019</v>
      </c>
      <c r="G3962" s="267"/>
      <c r="H3962" s="267"/>
      <c r="I3962" s="267"/>
      <c r="J3962" s="53">
        <v>0</v>
      </c>
    </row>
    <row r="3963" spans="1:10" ht="15">
      <c r="A3963" s="29" t="s">
        <v>1020</v>
      </c>
      <c r="B3963" s="9" t="s">
        <v>31</v>
      </c>
      <c r="C3963" s="8" t="s">
        <v>83</v>
      </c>
      <c r="D3963" s="8" t="s">
        <v>1021</v>
      </c>
      <c r="E3963" s="9" t="s">
        <v>1022</v>
      </c>
      <c r="F3963" s="9" t="s">
        <v>1023</v>
      </c>
      <c r="G3963" s="9" t="s">
        <v>1024</v>
      </c>
      <c r="H3963" s="9"/>
      <c r="I3963" s="9"/>
      <c r="J3963" s="30" t="s">
        <v>1025</v>
      </c>
    </row>
    <row r="3964" spans="1:10" ht="28.5">
      <c r="A3964" s="33" t="s">
        <v>23</v>
      </c>
      <c r="B3964" s="17" t="s">
        <v>2467</v>
      </c>
      <c r="C3964" s="18" t="s">
        <v>73</v>
      </c>
      <c r="D3964" s="18" t="s">
        <v>2468</v>
      </c>
      <c r="E3964" s="20">
        <v>2</v>
      </c>
      <c r="F3964" s="19" t="s">
        <v>20</v>
      </c>
      <c r="G3964" s="275" t="s">
        <v>3486</v>
      </c>
      <c r="H3964" s="275"/>
      <c r="I3964" s="276"/>
      <c r="J3964" s="100" t="s">
        <v>3487</v>
      </c>
    </row>
    <row r="3965" spans="1:10" ht="28.5">
      <c r="A3965" s="33" t="s">
        <v>23</v>
      </c>
      <c r="B3965" s="17" t="s">
        <v>2475</v>
      </c>
      <c r="C3965" s="18" t="s">
        <v>73</v>
      </c>
      <c r="D3965" s="18" t="s">
        <v>2476</v>
      </c>
      <c r="E3965" s="20">
        <v>1</v>
      </c>
      <c r="F3965" s="19" t="s">
        <v>20</v>
      </c>
      <c r="G3965" s="275" t="s">
        <v>2124</v>
      </c>
      <c r="H3965" s="275"/>
      <c r="I3965" s="276"/>
      <c r="J3965" s="100" t="s">
        <v>2124</v>
      </c>
    </row>
    <row r="3966" spans="1:10" ht="42.75">
      <c r="A3966" s="33" t="s">
        <v>23</v>
      </c>
      <c r="B3966" s="17" t="s">
        <v>2472</v>
      </c>
      <c r="C3966" s="18" t="s">
        <v>73</v>
      </c>
      <c r="D3966" s="18" t="s">
        <v>2473</v>
      </c>
      <c r="E3966" s="20">
        <v>1</v>
      </c>
      <c r="F3966" s="19" t="s">
        <v>20</v>
      </c>
      <c r="G3966" s="275" t="s">
        <v>2474</v>
      </c>
      <c r="H3966" s="275"/>
      <c r="I3966" s="276"/>
      <c r="J3966" s="100" t="s">
        <v>2474</v>
      </c>
    </row>
    <row r="3967" spans="1:10" ht="15">
      <c r="A3967" s="266"/>
      <c r="B3967" s="267"/>
      <c r="C3967" s="267"/>
      <c r="D3967" s="267"/>
      <c r="E3967" s="267"/>
      <c r="F3967" s="267" t="s">
        <v>1059</v>
      </c>
      <c r="G3967" s="267"/>
      <c r="H3967" s="267"/>
      <c r="I3967" s="267"/>
      <c r="J3967" s="53">
        <v>143.47999999999999</v>
      </c>
    </row>
    <row r="3968" spans="1:10">
      <c r="A3968" s="35"/>
      <c r="B3968" s="166"/>
      <c r="C3968" s="166"/>
      <c r="D3968" s="166"/>
      <c r="E3968" s="166" t="s">
        <v>90</v>
      </c>
      <c r="F3968" s="167">
        <v>143.47999999999999</v>
      </c>
      <c r="G3968" s="166" t="s">
        <v>91</v>
      </c>
      <c r="H3968" s="167">
        <v>-116.68</v>
      </c>
      <c r="I3968" s="166" t="s">
        <v>92</v>
      </c>
      <c r="J3968" s="36">
        <v>26.79951191936</v>
      </c>
    </row>
    <row r="3969" spans="1:10">
      <c r="A3969" s="35"/>
      <c r="B3969" s="166"/>
      <c r="C3969" s="166"/>
      <c r="D3969" s="166"/>
      <c r="E3969" s="166" t="s">
        <v>93</v>
      </c>
      <c r="F3969" s="167">
        <v>32.24</v>
      </c>
      <c r="G3969" s="166"/>
      <c r="H3969" s="265" t="s">
        <v>94</v>
      </c>
      <c r="I3969" s="265"/>
      <c r="J3969" s="36">
        <v>175.72</v>
      </c>
    </row>
    <row r="3970" spans="1:10" ht="15.75" thickBot="1">
      <c r="A3970" s="111"/>
      <c r="B3970" s="168"/>
      <c r="C3970" s="168"/>
      <c r="D3970" s="168"/>
      <c r="E3970" s="168"/>
      <c r="F3970" s="168"/>
      <c r="G3970" s="168" t="s">
        <v>1253</v>
      </c>
      <c r="H3970" s="169" t="s">
        <v>2162</v>
      </c>
      <c r="I3970" s="168" t="s">
        <v>1255</v>
      </c>
      <c r="J3970" s="116">
        <v>1230.04</v>
      </c>
    </row>
    <row r="3971" spans="1:10" ht="15" thickTop="1">
      <c r="A3971" s="37"/>
      <c r="B3971" s="22"/>
      <c r="C3971" s="22"/>
      <c r="D3971" s="22"/>
      <c r="E3971" s="22"/>
      <c r="F3971" s="22"/>
      <c r="G3971" s="22"/>
      <c r="H3971" s="22"/>
      <c r="I3971" s="22"/>
      <c r="J3971" s="38"/>
    </row>
    <row r="3972" spans="1:10" ht="15">
      <c r="A3972" s="102" t="s">
        <v>876</v>
      </c>
      <c r="B3972" s="89"/>
      <c r="C3972" s="89"/>
      <c r="D3972" s="89" t="s">
        <v>853</v>
      </c>
      <c r="E3972" s="89"/>
      <c r="F3972" s="280"/>
      <c r="G3972" s="280"/>
      <c r="H3972" s="90"/>
      <c r="I3972" s="89"/>
      <c r="J3972" s="115">
        <v>3937.1</v>
      </c>
    </row>
    <row r="3973" spans="1:10" ht="15">
      <c r="A3973" s="29" t="s">
        <v>2943</v>
      </c>
      <c r="B3973" s="9" t="s">
        <v>31</v>
      </c>
      <c r="C3973" s="8" t="s">
        <v>83</v>
      </c>
      <c r="D3973" s="8" t="s">
        <v>32</v>
      </c>
      <c r="E3973" s="271" t="s">
        <v>33</v>
      </c>
      <c r="F3973" s="271"/>
      <c r="G3973" s="10" t="s">
        <v>84</v>
      </c>
      <c r="H3973" s="9" t="s">
        <v>85</v>
      </c>
      <c r="I3973" s="9" t="s">
        <v>86</v>
      </c>
      <c r="J3973" s="30" t="s">
        <v>87</v>
      </c>
    </row>
    <row r="3974" spans="1:10" ht="42.75">
      <c r="A3974" s="31" t="s">
        <v>23</v>
      </c>
      <c r="B3974" s="12" t="s">
        <v>854</v>
      </c>
      <c r="C3974" s="13" t="s">
        <v>73</v>
      </c>
      <c r="D3974" s="13" t="s">
        <v>855</v>
      </c>
      <c r="E3974" s="272" t="s">
        <v>34</v>
      </c>
      <c r="F3974" s="272"/>
      <c r="G3974" s="14" t="s">
        <v>20</v>
      </c>
      <c r="H3974" s="15">
        <v>1</v>
      </c>
      <c r="I3974" s="16">
        <v>540.4</v>
      </c>
      <c r="J3974" s="32">
        <v>540.4</v>
      </c>
    </row>
    <row r="3975" spans="1:10" ht="15">
      <c r="A3975" s="266"/>
      <c r="B3975" s="267"/>
      <c r="C3975" s="267"/>
      <c r="D3975" s="267"/>
      <c r="E3975" s="267"/>
      <c r="F3975" s="267" t="s">
        <v>1017</v>
      </c>
      <c r="G3975" s="267"/>
      <c r="H3975" s="267"/>
      <c r="I3975" s="267"/>
      <c r="J3975" s="53">
        <v>0</v>
      </c>
    </row>
    <row r="3976" spans="1:10" ht="15">
      <c r="A3976" s="266"/>
      <c r="B3976" s="267"/>
      <c r="C3976" s="267"/>
      <c r="D3976" s="267"/>
      <c r="E3976" s="267"/>
      <c r="F3976" s="267" t="s">
        <v>1018</v>
      </c>
      <c r="G3976" s="267"/>
      <c r="H3976" s="267"/>
      <c r="I3976" s="267"/>
      <c r="J3976" s="53">
        <v>1</v>
      </c>
    </row>
    <row r="3977" spans="1:10" ht="15">
      <c r="A3977" s="266"/>
      <c r="B3977" s="267"/>
      <c r="C3977" s="267"/>
      <c r="D3977" s="267"/>
      <c r="E3977" s="267"/>
      <c r="F3977" s="267" t="s">
        <v>1019</v>
      </c>
      <c r="G3977" s="267"/>
      <c r="H3977" s="267"/>
      <c r="I3977" s="267"/>
      <c r="J3977" s="53">
        <v>0</v>
      </c>
    </row>
    <row r="3978" spans="1:10" ht="15">
      <c r="A3978" s="29" t="s">
        <v>1274</v>
      </c>
      <c r="B3978" s="9" t="s">
        <v>31</v>
      </c>
      <c r="C3978" s="8" t="s">
        <v>83</v>
      </c>
      <c r="D3978" s="8" t="s">
        <v>1275</v>
      </c>
      <c r="E3978" s="9" t="s">
        <v>1022</v>
      </c>
      <c r="F3978" s="9" t="s">
        <v>1023</v>
      </c>
      <c r="G3978" s="9" t="s">
        <v>1024</v>
      </c>
      <c r="H3978" s="9"/>
      <c r="I3978" s="9"/>
      <c r="J3978" s="30" t="s">
        <v>1025</v>
      </c>
    </row>
    <row r="3979" spans="1:10" ht="71.25">
      <c r="A3979" s="39" t="s">
        <v>96</v>
      </c>
      <c r="B3979" s="23" t="s">
        <v>2477</v>
      </c>
      <c r="C3979" s="24" t="s">
        <v>73</v>
      </c>
      <c r="D3979" s="24" t="s">
        <v>2478</v>
      </c>
      <c r="E3979" s="26">
        <v>1</v>
      </c>
      <c r="F3979" s="25" t="s">
        <v>20</v>
      </c>
      <c r="G3979" s="273" t="s">
        <v>2479</v>
      </c>
      <c r="H3979" s="273"/>
      <c r="I3979" s="274"/>
      <c r="J3979" s="118" t="s">
        <v>2479</v>
      </c>
    </row>
    <row r="3980" spans="1:10" ht="15">
      <c r="A3980" s="266"/>
      <c r="B3980" s="267"/>
      <c r="C3980" s="267"/>
      <c r="D3980" s="267"/>
      <c r="E3980" s="267"/>
      <c r="F3980" s="267" t="s">
        <v>1279</v>
      </c>
      <c r="G3980" s="267"/>
      <c r="H3980" s="267"/>
      <c r="I3980" s="267"/>
      <c r="J3980" s="53">
        <v>448.99</v>
      </c>
    </row>
    <row r="3981" spans="1:10" ht="15">
      <c r="A3981" s="29" t="s">
        <v>1020</v>
      </c>
      <c r="B3981" s="9" t="s">
        <v>31</v>
      </c>
      <c r="C3981" s="8" t="s">
        <v>83</v>
      </c>
      <c r="D3981" s="8" t="s">
        <v>1021</v>
      </c>
      <c r="E3981" s="9" t="s">
        <v>1022</v>
      </c>
      <c r="F3981" s="9" t="s">
        <v>1023</v>
      </c>
      <c r="G3981" s="9" t="s">
        <v>1024</v>
      </c>
      <c r="H3981" s="9"/>
      <c r="I3981" s="9"/>
      <c r="J3981" s="30" t="s">
        <v>1025</v>
      </c>
    </row>
    <row r="3982" spans="1:10">
      <c r="A3982" s="33" t="s">
        <v>23</v>
      </c>
      <c r="B3982" s="17" t="s">
        <v>2485</v>
      </c>
      <c r="C3982" s="18" t="s">
        <v>73</v>
      </c>
      <c r="D3982" s="18" t="s">
        <v>2486</v>
      </c>
      <c r="E3982" s="20">
        <v>4.0000000000000001E-3</v>
      </c>
      <c r="F3982" s="19" t="s">
        <v>24</v>
      </c>
      <c r="G3982" s="275" t="s">
        <v>3352</v>
      </c>
      <c r="H3982" s="275"/>
      <c r="I3982" s="276"/>
      <c r="J3982" s="100" t="s">
        <v>3488</v>
      </c>
    </row>
    <row r="3983" spans="1:10">
      <c r="A3983" s="33" t="s">
        <v>23</v>
      </c>
      <c r="B3983" s="17" t="s">
        <v>1308</v>
      </c>
      <c r="C3983" s="18" t="s">
        <v>73</v>
      </c>
      <c r="D3983" s="18" t="s">
        <v>1309</v>
      </c>
      <c r="E3983" s="20">
        <v>1.1282051</v>
      </c>
      <c r="F3983" s="19" t="s">
        <v>1282</v>
      </c>
      <c r="G3983" s="275" t="s">
        <v>1310</v>
      </c>
      <c r="H3983" s="275"/>
      <c r="I3983" s="276"/>
      <c r="J3983" s="100" t="s">
        <v>2489</v>
      </c>
    </row>
    <row r="3984" spans="1:10">
      <c r="A3984" s="33" t="s">
        <v>23</v>
      </c>
      <c r="B3984" s="17" t="s">
        <v>1326</v>
      </c>
      <c r="C3984" s="18" t="s">
        <v>73</v>
      </c>
      <c r="D3984" s="18" t="s">
        <v>1327</v>
      </c>
      <c r="E3984" s="20">
        <v>0.56410260000000001</v>
      </c>
      <c r="F3984" s="19" t="s">
        <v>1282</v>
      </c>
      <c r="G3984" s="275" t="s">
        <v>1328</v>
      </c>
      <c r="H3984" s="275"/>
      <c r="I3984" s="276"/>
      <c r="J3984" s="100" t="s">
        <v>2484</v>
      </c>
    </row>
    <row r="3985" spans="1:10">
      <c r="A3985" s="33" t="s">
        <v>23</v>
      </c>
      <c r="B3985" s="17" t="s">
        <v>1580</v>
      </c>
      <c r="C3985" s="18" t="s">
        <v>73</v>
      </c>
      <c r="D3985" s="18" t="s">
        <v>43</v>
      </c>
      <c r="E3985" s="20">
        <v>0.56410260000000001</v>
      </c>
      <c r="F3985" s="19" t="s">
        <v>1282</v>
      </c>
      <c r="G3985" s="275" t="s">
        <v>1581</v>
      </c>
      <c r="H3985" s="275"/>
      <c r="I3985" s="276"/>
      <c r="J3985" s="100" t="s">
        <v>2493</v>
      </c>
    </row>
    <row r="3986" spans="1:10" ht="42.75">
      <c r="A3986" s="33" t="s">
        <v>23</v>
      </c>
      <c r="B3986" s="17" t="s">
        <v>2490</v>
      </c>
      <c r="C3986" s="18" t="s">
        <v>73</v>
      </c>
      <c r="D3986" s="18" t="s">
        <v>2491</v>
      </c>
      <c r="E3986" s="20">
        <v>2.4</v>
      </c>
      <c r="F3986" s="19" t="s">
        <v>116</v>
      </c>
      <c r="G3986" s="275" t="s">
        <v>1740</v>
      </c>
      <c r="H3986" s="275"/>
      <c r="I3986" s="276"/>
      <c r="J3986" s="100" t="s">
        <v>3489</v>
      </c>
    </row>
    <row r="3987" spans="1:10" ht="42.75">
      <c r="A3987" s="33" t="s">
        <v>23</v>
      </c>
      <c r="B3987" s="17" t="s">
        <v>2480</v>
      </c>
      <c r="C3987" s="18" t="s">
        <v>73</v>
      </c>
      <c r="D3987" s="18" t="s">
        <v>2481</v>
      </c>
      <c r="E3987" s="20">
        <v>0.36</v>
      </c>
      <c r="F3987" s="19" t="s">
        <v>22</v>
      </c>
      <c r="G3987" s="275" t="s">
        <v>2482</v>
      </c>
      <c r="H3987" s="275"/>
      <c r="I3987" s="276"/>
      <c r="J3987" s="100" t="s">
        <v>2483</v>
      </c>
    </row>
    <row r="3988" spans="1:10" ht="15">
      <c r="A3988" s="266"/>
      <c r="B3988" s="267"/>
      <c r="C3988" s="267"/>
      <c r="D3988" s="267"/>
      <c r="E3988" s="267"/>
      <c r="F3988" s="267" t="s">
        <v>1059</v>
      </c>
      <c r="G3988" s="267"/>
      <c r="H3988" s="267"/>
      <c r="I3988" s="267"/>
      <c r="J3988" s="53">
        <v>91.410399999999996</v>
      </c>
    </row>
    <row r="3989" spans="1:10">
      <c r="A3989" s="35"/>
      <c r="B3989" s="166"/>
      <c r="C3989" s="166"/>
      <c r="D3989" s="166"/>
      <c r="E3989" s="166" t="s">
        <v>90</v>
      </c>
      <c r="F3989" s="167">
        <v>62.27</v>
      </c>
      <c r="G3989" s="166" t="s">
        <v>91</v>
      </c>
      <c r="H3989" s="167">
        <v>0</v>
      </c>
      <c r="I3989" s="166" t="s">
        <v>92</v>
      </c>
      <c r="J3989" s="36">
        <v>62.2702938692968</v>
      </c>
    </row>
    <row r="3990" spans="1:10">
      <c r="A3990" s="35"/>
      <c r="B3990" s="166"/>
      <c r="C3990" s="166"/>
      <c r="D3990" s="166"/>
      <c r="E3990" s="166" t="s">
        <v>93</v>
      </c>
      <c r="F3990" s="167">
        <v>121.43</v>
      </c>
      <c r="G3990" s="166"/>
      <c r="H3990" s="265" t="s">
        <v>94</v>
      </c>
      <c r="I3990" s="265"/>
      <c r="J3990" s="36">
        <v>661.83</v>
      </c>
    </row>
    <row r="3991" spans="1:10" ht="15.75" thickBot="1">
      <c r="A3991" s="111"/>
      <c r="B3991" s="168"/>
      <c r="C3991" s="168"/>
      <c r="D3991" s="168"/>
      <c r="E3991" s="168"/>
      <c r="F3991" s="168"/>
      <c r="G3991" s="168" t="s">
        <v>1253</v>
      </c>
      <c r="H3991" s="169" t="s">
        <v>1291</v>
      </c>
      <c r="I3991" s="168" t="s">
        <v>1255</v>
      </c>
      <c r="J3991" s="116">
        <v>661.83</v>
      </c>
    </row>
    <row r="3992" spans="1:10" ht="15" thickTop="1">
      <c r="A3992" s="37"/>
      <c r="B3992" s="22"/>
      <c r="C3992" s="22"/>
      <c r="D3992" s="22"/>
      <c r="E3992" s="22"/>
      <c r="F3992" s="22"/>
      <c r="G3992" s="22"/>
      <c r="H3992" s="22"/>
      <c r="I3992" s="22"/>
      <c r="J3992" s="38"/>
    </row>
    <row r="3993" spans="1:10" ht="15">
      <c r="A3993" s="29" t="s">
        <v>2944</v>
      </c>
      <c r="B3993" s="9" t="s">
        <v>31</v>
      </c>
      <c r="C3993" s="8" t="s">
        <v>83</v>
      </c>
      <c r="D3993" s="8" t="s">
        <v>32</v>
      </c>
      <c r="E3993" s="271" t="s">
        <v>33</v>
      </c>
      <c r="F3993" s="271"/>
      <c r="G3993" s="10" t="s">
        <v>84</v>
      </c>
      <c r="H3993" s="9" t="s">
        <v>85</v>
      </c>
      <c r="I3993" s="9" t="s">
        <v>86</v>
      </c>
      <c r="J3993" s="30" t="s">
        <v>87</v>
      </c>
    </row>
    <row r="3994" spans="1:10" ht="42.75">
      <c r="A3994" s="31" t="s">
        <v>23</v>
      </c>
      <c r="B3994" s="12" t="s">
        <v>856</v>
      </c>
      <c r="C3994" s="13" t="s">
        <v>0</v>
      </c>
      <c r="D3994" s="13" t="s">
        <v>857</v>
      </c>
      <c r="E3994" s="272" t="s">
        <v>2494</v>
      </c>
      <c r="F3994" s="272"/>
      <c r="G3994" s="14" t="s">
        <v>6</v>
      </c>
      <c r="H3994" s="15">
        <v>1</v>
      </c>
      <c r="I3994" s="16">
        <v>86.34</v>
      </c>
      <c r="J3994" s="32">
        <v>86.34</v>
      </c>
    </row>
    <row r="3995" spans="1:10" ht="42.75">
      <c r="A3995" s="33" t="s">
        <v>88</v>
      </c>
      <c r="B3995" s="17" t="s">
        <v>2495</v>
      </c>
      <c r="C3995" s="18" t="s">
        <v>0</v>
      </c>
      <c r="D3995" s="18" t="s">
        <v>2496</v>
      </c>
      <c r="E3995" s="276" t="s">
        <v>1561</v>
      </c>
      <c r="F3995" s="276"/>
      <c r="G3995" s="19" t="s">
        <v>24</v>
      </c>
      <c r="H3995" s="20">
        <v>4.3E-3</v>
      </c>
      <c r="I3995" s="21">
        <v>834.8</v>
      </c>
      <c r="J3995" s="34">
        <v>3.58</v>
      </c>
    </row>
    <row r="3996" spans="1:10" ht="28.5">
      <c r="A3996" s="33" t="s">
        <v>88</v>
      </c>
      <c r="B3996" s="17" t="s">
        <v>2050</v>
      </c>
      <c r="C3996" s="18" t="s">
        <v>0</v>
      </c>
      <c r="D3996" s="18" t="s">
        <v>1327</v>
      </c>
      <c r="E3996" s="276" t="s">
        <v>254</v>
      </c>
      <c r="F3996" s="276"/>
      <c r="G3996" s="19" t="s">
        <v>39</v>
      </c>
      <c r="H3996" s="20">
        <v>0.4259251</v>
      </c>
      <c r="I3996" s="21">
        <v>34.11</v>
      </c>
      <c r="J3996" s="34">
        <v>14.52</v>
      </c>
    </row>
    <row r="3997" spans="1:10" ht="28.5">
      <c r="A3997" s="33" t="s">
        <v>88</v>
      </c>
      <c r="B3997" s="17" t="s">
        <v>2051</v>
      </c>
      <c r="C3997" s="18" t="s">
        <v>0</v>
      </c>
      <c r="D3997" s="18" t="s">
        <v>2052</v>
      </c>
      <c r="E3997" s="276" t="s">
        <v>254</v>
      </c>
      <c r="F3997" s="276"/>
      <c r="G3997" s="19" t="s">
        <v>39</v>
      </c>
      <c r="H3997" s="20">
        <v>0.3194438</v>
      </c>
      <c r="I3997" s="21">
        <v>28.03</v>
      </c>
      <c r="J3997" s="34">
        <v>8.9499999999999993</v>
      </c>
    </row>
    <row r="3998" spans="1:10" ht="42.75">
      <c r="A3998" s="39" t="s">
        <v>96</v>
      </c>
      <c r="B3998" s="23" t="s">
        <v>2497</v>
      </c>
      <c r="C3998" s="24" t="s">
        <v>0</v>
      </c>
      <c r="D3998" s="24" t="s">
        <v>2498</v>
      </c>
      <c r="E3998" s="274" t="s">
        <v>97</v>
      </c>
      <c r="F3998" s="274"/>
      <c r="G3998" s="25" t="s">
        <v>6</v>
      </c>
      <c r="H3998" s="26">
        <v>1</v>
      </c>
      <c r="I3998" s="27">
        <v>59.29</v>
      </c>
      <c r="J3998" s="40">
        <v>59.29</v>
      </c>
    </row>
    <row r="3999" spans="1:10">
      <c r="A3999" s="35"/>
      <c r="B3999" s="166"/>
      <c r="C3999" s="166"/>
      <c r="D3999" s="166"/>
      <c r="E3999" s="166" t="s">
        <v>90</v>
      </c>
      <c r="F3999" s="167">
        <v>18.89</v>
      </c>
      <c r="G3999" s="166" t="s">
        <v>91</v>
      </c>
      <c r="H3999" s="167">
        <v>0</v>
      </c>
      <c r="I3999" s="166" t="s">
        <v>92</v>
      </c>
      <c r="J3999" s="36">
        <v>18.89</v>
      </c>
    </row>
    <row r="4000" spans="1:10">
      <c r="A4000" s="35"/>
      <c r="B4000" s="166"/>
      <c r="C4000" s="166"/>
      <c r="D4000" s="166"/>
      <c r="E4000" s="166" t="s">
        <v>93</v>
      </c>
      <c r="F4000" s="167">
        <v>19.399999999999999</v>
      </c>
      <c r="G4000" s="166"/>
      <c r="H4000" s="265" t="s">
        <v>94</v>
      </c>
      <c r="I4000" s="265"/>
      <c r="J4000" s="36">
        <v>105.74</v>
      </c>
    </row>
    <row r="4001" spans="1:10" ht="15.75" thickBot="1">
      <c r="A4001" s="111"/>
      <c r="B4001" s="168"/>
      <c r="C4001" s="168"/>
      <c r="D4001" s="168"/>
      <c r="E4001" s="168"/>
      <c r="F4001" s="168"/>
      <c r="G4001" s="168" t="s">
        <v>1253</v>
      </c>
      <c r="H4001" s="169" t="s">
        <v>1291</v>
      </c>
      <c r="I4001" s="168" t="s">
        <v>1255</v>
      </c>
      <c r="J4001" s="116">
        <v>105.74</v>
      </c>
    </row>
    <row r="4002" spans="1:10" ht="15" thickTop="1">
      <c r="A4002" s="37"/>
      <c r="B4002" s="22"/>
      <c r="C4002" s="22"/>
      <c r="D4002" s="22"/>
      <c r="E4002" s="22"/>
      <c r="F4002" s="22"/>
      <c r="G4002" s="22"/>
      <c r="H4002" s="22"/>
      <c r="I4002" s="22"/>
      <c r="J4002" s="38"/>
    </row>
    <row r="4003" spans="1:10" ht="15">
      <c r="A4003" s="29" t="s">
        <v>2945</v>
      </c>
      <c r="B4003" s="9" t="s">
        <v>31</v>
      </c>
      <c r="C4003" s="8" t="s">
        <v>83</v>
      </c>
      <c r="D4003" s="8" t="s">
        <v>32</v>
      </c>
      <c r="E4003" s="271" t="s">
        <v>33</v>
      </c>
      <c r="F4003" s="271"/>
      <c r="G4003" s="10" t="s">
        <v>84</v>
      </c>
      <c r="H4003" s="9" t="s">
        <v>85</v>
      </c>
      <c r="I4003" s="9" t="s">
        <v>86</v>
      </c>
      <c r="J4003" s="30" t="s">
        <v>87</v>
      </c>
    </row>
    <row r="4004" spans="1:10" ht="42.75">
      <c r="A4004" s="31" t="s">
        <v>23</v>
      </c>
      <c r="B4004" s="12" t="s">
        <v>858</v>
      </c>
      <c r="C4004" s="13" t="s">
        <v>73</v>
      </c>
      <c r="D4004" s="13" t="s">
        <v>859</v>
      </c>
      <c r="E4004" s="272" t="s">
        <v>34</v>
      </c>
      <c r="F4004" s="272"/>
      <c r="G4004" s="14" t="s">
        <v>20</v>
      </c>
      <c r="H4004" s="15">
        <v>1</v>
      </c>
      <c r="I4004" s="16">
        <v>1159.33</v>
      </c>
      <c r="J4004" s="32">
        <v>1159.33</v>
      </c>
    </row>
    <row r="4005" spans="1:10" ht="15">
      <c r="A4005" s="266"/>
      <c r="B4005" s="267"/>
      <c r="C4005" s="267"/>
      <c r="D4005" s="267"/>
      <c r="E4005" s="267"/>
      <c r="F4005" s="267" t="s">
        <v>1017</v>
      </c>
      <c r="G4005" s="267"/>
      <c r="H4005" s="267"/>
      <c r="I4005" s="267"/>
      <c r="J4005" s="53">
        <v>0</v>
      </c>
    </row>
    <row r="4006" spans="1:10" ht="15">
      <c r="A4006" s="266"/>
      <c r="B4006" s="267"/>
      <c r="C4006" s="267"/>
      <c r="D4006" s="267"/>
      <c r="E4006" s="267"/>
      <c r="F4006" s="267" t="s">
        <v>1018</v>
      </c>
      <c r="G4006" s="267"/>
      <c r="H4006" s="267"/>
      <c r="I4006" s="267"/>
      <c r="J4006" s="53">
        <v>1</v>
      </c>
    </row>
    <row r="4007" spans="1:10" ht="15">
      <c r="A4007" s="266"/>
      <c r="B4007" s="267"/>
      <c r="C4007" s="267"/>
      <c r="D4007" s="267"/>
      <c r="E4007" s="267"/>
      <c r="F4007" s="267" t="s">
        <v>1019</v>
      </c>
      <c r="G4007" s="267"/>
      <c r="H4007" s="267"/>
      <c r="I4007" s="267"/>
      <c r="J4007" s="53">
        <v>0</v>
      </c>
    </row>
    <row r="4008" spans="1:10" ht="15">
      <c r="A4008" s="29" t="s">
        <v>1274</v>
      </c>
      <c r="B4008" s="9" t="s">
        <v>31</v>
      </c>
      <c r="C4008" s="8" t="s">
        <v>83</v>
      </c>
      <c r="D4008" s="8" t="s">
        <v>1275</v>
      </c>
      <c r="E4008" s="9" t="s">
        <v>1022</v>
      </c>
      <c r="F4008" s="9" t="s">
        <v>1023</v>
      </c>
      <c r="G4008" s="9" t="s">
        <v>1024</v>
      </c>
      <c r="H4008" s="9"/>
      <c r="I4008" s="9"/>
      <c r="J4008" s="30" t="s">
        <v>1025</v>
      </c>
    </row>
    <row r="4009" spans="1:10" ht="42.75">
      <c r="A4009" s="39" t="s">
        <v>96</v>
      </c>
      <c r="B4009" s="23" t="s">
        <v>2499</v>
      </c>
      <c r="C4009" s="24" t="s">
        <v>73</v>
      </c>
      <c r="D4009" s="24" t="s">
        <v>2500</v>
      </c>
      <c r="E4009" s="26">
        <v>1</v>
      </c>
      <c r="F4009" s="25" t="s">
        <v>20</v>
      </c>
      <c r="G4009" s="273" t="s">
        <v>2501</v>
      </c>
      <c r="H4009" s="273"/>
      <c r="I4009" s="274"/>
      <c r="J4009" s="118" t="s">
        <v>2501</v>
      </c>
    </row>
    <row r="4010" spans="1:10" ht="15">
      <c r="A4010" s="266"/>
      <c r="B4010" s="267"/>
      <c r="C4010" s="267"/>
      <c r="D4010" s="267"/>
      <c r="E4010" s="267"/>
      <c r="F4010" s="267" t="s">
        <v>1279</v>
      </c>
      <c r="G4010" s="267"/>
      <c r="H4010" s="267"/>
      <c r="I4010" s="267"/>
      <c r="J4010" s="53">
        <v>702.05</v>
      </c>
    </row>
    <row r="4011" spans="1:10" ht="15">
      <c r="A4011" s="29" t="s">
        <v>1020</v>
      </c>
      <c r="B4011" s="9" t="s">
        <v>31</v>
      </c>
      <c r="C4011" s="8" t="s">
        <v>83</v>
      </c>
      <c r="D4011" s="8" t="s">
        <v>1021</v>
      </c>
      <c r="E4011" s="9" t="s">
        <v>1022</v>
      </c>
      <c r="F4011" s="9" t="s">
        <v>1023</v>
      </c>
      <c r="G4011" s="9" t="s">
        <v>1024</v>
      </c>
      <c r="H4011" s="9"/>
      <c r="I4011" s="9"/>
      <c r="J4011" s="30" t="s">
        <v>1025</v>
      </c>
    </row>
    <row r="4012" spans="1:10">
      <c r="A4012" s="33" t="s">
        <v>23</v>
      </c>
      <c r="B4012" s="17" t="s">
        <v>1326</v>
      </c>
      <c r="C4012" s="18" t="s">
        <v>73</v>
      </c>
      <c r="D4012" s="18" t="s">
        <v>1327</v>
      </c>
      <c r="E4012" s="20">
        <v>8</v>
      </c>
      <c r="F4012" s="19" t="s">
        <v>1282</v>
      </c>
      <c r="G4012" s="275" t="s">
        <v>1328</v>
      </c>
      <c r="H4012" s="275"/>
      <c r="I4012" s="276"/>
      <c r="J4012" s="100" t="s">
        <v>2502</v>
      </c>
    </row>
    <row r="4013" spans="1:10">
      <c r="A4013" s="33" t="s">
        <v>23</v>
      </c>
      <c r="B4013" s="17" t="s">
        <v>1308</v>
      </c>
      <c r="C4013" s="18" t="s">
        <v>73</v>
      </c>
      <c r="D4013" s="18" t="s">
        <v>1309</v>
      </c>
      <c r="E4013" s="20">
        <v>8</v>
      </c>
      <c r="F4013" s="19" t="s">
        <v>1282</v>
      </c>
      <c r="G4013" s="275" t="s">
        <v>1310</v>
      </c>
      <c r="H4013" s="275"/>
      <c r="I4013" s="276"/>
      <c r="J4013" s="100" t="s">
        <v>2503</v>
      </c>
    </row>
    <row r="4014" spans="1:10" ht="15">
      <c r="A4014" s="266"/>
      <c r="B4014" s="267"/>
      <c r="C4014" s="267"/>
      <c r="D4014" s="267"/>
      <c r="E4014" s="267"/>
      <c r="F4014" s="267" t="s">
        <v>1059</v>
      </c>
      <c r="G4014" s="267"/>
      <c r="H4014" s="267"/>
      <c r="I4014" s="267"/>
      <c r="J4014" s="53">
        <v>457.28</v>
      </c>
    </row>
    <row r="4015" spans="1:10">
      <c r="A4015" s="35"/>
      <c r="B4015" s="166"/>
      <c r="C4015" s="166"/>
      <c r="D4015" s="166"/>
      <c r="E4015" s="166" t="s">
        <v>90</v>
      </c>
      <c r="F4015" s="167">
        <v>351.53</v>
      </c>
      <c r="G4015" s="166" t="s">
        <v>91</v>
      </c>
      <c r="H4015" s="167">
        <v>0</v>
      </c>
      <c r="I4015" s="166" t="s">
        <v>92</v>
      </c>
      <c r="J4015" s="36">
        <v>351.53280000000001</v>
      </c>
    </row>
    <row r="4016" spans="1:10">
      <c r="A4016" s="35"/>
      <c r="B4016" s="166"/>
      <c r="C4016" s="166"/>
      <c r="D4016" s="166"/>
      <c r="E4016" s="166" t="s">
        <v>93</v>
      </c>
      <c r="F4016" s="167">
        <v>260.5</v>
      </c>
      <c r="G4016" s="166"/>
      <c r="H4016" s="265" t="s">
        <v>94</v>
      </c>
      <c r="I4016" s="265"/>
      <c r="J4016" s="36">
        <v>1419.83</v>
      </c>
    </row>
    <row r="4017" spans="1:10" ht="15.75" thickBot="1">
      <c r="A4017" s="111"/>
      <c r="B4017" s="168"/>
      <c r="C4017" s="168"/>
      <c r="D4017" s="168"/>
      <c r="E4017" s="168"/>
      <c r="F4017" s="168"/>
      <c r="G4017" s="168" t="s">
        <v>1253</v>
      </c>
      <c r="H4017" s="169" t="s">
        <v>1291</v>
      </c>
      <c r="I4017" s="168" t="s">
        <v>1255</v>
      </c>
      <c r="J4017" s="116">
        <v>1419.83</v>
      </c>
    </row>
    <row r="4018" spans="1:10" ht="15" thickTop="1">
      <c r="A4018" s="37"/>
      <c r="B4018" s="22"/>
      <c r="C4018" s="22"/>
      <c r="D4018" s="22"/>
      <c r="E4018" s="22"/>
      <c r="F4018" s="22"/>
      <c r="G4018" s="22"/>
      <c r="H4018" s="22"/>
      <c r="I4018" s="22"/>
      <c r="J4018" s="38"/>
    </row>
    <row r="4019" spans="1:10" ht="15">
      <c r="A4019" s="29" t="s">
        <v>2946</v>
      </c>
      <c r="B4019" s="9" t="s">
        <v>31</v>
      </c>
      <c r="C4019" s="8" t="s">
        <v>83</v>
      </c>
      <c r="D4019" s="8" t="s">
        <v>32</v>
      </c>
      <c r="E4019" s="271" t="s">
        <v>33</v>
      </c>
      <c r="F4019" s="271"/>
      <c r="G4019" s="10" t="s">
        <v>84</v>
      </c>
      <c r="H4019" s="9" t="s">
        <v>85</v>
      </c>
      <c r="I4019" s="9" t="s">
        <v>86</v>
      </c>
      <c r="J4019" s="30" t="s">
        <v>87</v>
      </c>
    </row>
    <row r="4020" spans="1:10">
      <c r="A4020" s="31" t="s">
        <v>23</v>
      </c>
      <c r="B4020" s="12" t="s">
        <v>860</v>
      </c>
      <c r="C4020" s="13" t="s">
        <v>264</v>
      </c>
      <c r="D4020" s="13" t="s">
        <v>861</v>
      </c>
      <c r="E4020" s="272" t="s">
        <v>2504</v>
      </c>
      <c r="F4020" s="272"/>
      <c r="G4020" s="14" t="s">
        <v>862</v>
      </c>
      <c r="H4020" s="15">
        <v>1</v>
      </c>
      <c r="I4020" s="16">
        <v>1428.68</v>
      </c>
      <c r="J4020" s="32">
        <v>1428.68</v>
      </c>
    </row>
    <row r="4021" spans="1:10">
      <c r="A4021" s="39" t="s">
        <v>96</v>
      </c>
      <c r="B4021" s="23" t="s">
        <v>2306</v>
      </c>
      <c r="C4021" s="24" t="s">
        <v>264</v>
      </c>
      <c r="D4021" s="24" t="s">
        <v>2307</v>
      </c>
      <c r="E4021" s="274" t="s">
        <v>1403</v>
      </c>
      <c r="F4021" s="274"/>
      <c r="G4021" s="25" t="s">
        <v>39</v>
      </c>
      <c r="H4021" s="26">
        <v>1.1950000000000001</v>
      </c>
      <c r="I4021" s="27">
        <v>18.210360000000001</v>
      </c>
      <c r="J4021" s="40">
        <v>21.761380200000001</v>
      </c>
    </row>
    <row r="4022" spans="1:10">
      <c r="A4022" s="39" t="s">
        <v>96</v>
      </c>
      <c r="B4022" s="23" t="s">
        <v>2505</v>
      </c>
      <c r="C4022" s="24" t="s">
        <v>264</v>
      </c>
      <c r="D4022" s="24" t="s">
        <v>2506</v>
      </c>
      <c r="E4022" s="274" t="s">
        <v>97</v>
      </c>
      <c r="F4022" s="274"/>
      <c r="G4022" s="25" t="s">
        <v>6</v>
      </c>
      <c r="H4022" s="26">
        <v>1</v>
      </c>
      <c r="I4022" s="27">
        <v>1361.9</v>
      </c>
      <c r="J4022" s="40">
        <v>1361.9</v>
      </c>
    </row>
    <row r="4023" spans="1:10">
      <c r="A4023" s="39" t="s">
        <v>96</v>
      </c>
      <c r="B4023" s="23" t="s">
        <v>2308</v>
      </c>
      <c r="C4023" s="24" t="s">
        <v>264</v>
      </c>
      <c r="D4023" s="24" t="s">
        <v>2309</v>
      </c>
      <c r="E4023" s="274" t="s">
        <v>1403</v>
      </c>
      <c r="F4023" s="274"/>
      <c r="G4023" s="25" t="s">
        <v>39</v>
      </c>
      <c r="H4023" s="26">
        <v>1.1950000000000001</v>
      </c>
      <c r="I4023" s="27">
        <v>37.678102000000003</v>
      </c>
      <c r="J4023" s="40">
        <v>45.025331899999998</v>
      </c>
    </row>
    <row r="4024" spans="1:10">
      <c r="A4024" s="35"/>
      <c r="B4024" s="166"/>
      <c r="C4024" s="166"/>
      <c r="D4024" s="166"/>
      <c r="E4024" s="166" t="s">
        <v>90</v>
      </c>
      <c r="F4024" s="167">
        <v>66.78</v>
      </c>
      <c r="G4024" s="166" t="s">
        <v>91</v>
      </c>
      <c r="H4024" s="167">
        <v>0</v>
      </c>
      <c r="I4024" s="166" t="s">
        <v>92</v>
      </c>
      <c r="J4024" s="36">
        <v>66.78</v>
      </c>
    </row>
    <row r="4025" spans="1:10">
      <c r="A4025" s="35"/>
      <c r="B4025" s="166"/>
      <c r="C4025" s="166"/>
      <c r="D4025" s="166"/>
      <c r="E4025" s="166" t="s">
        <v>93</v>
      </c>
      <c r="F4025" s="167">
        <v>321.02</v>
      </c>
      <c r="G4025" s="166"/>
      <c r="H4025" s="265" t="s">
        <v>94</v>
      </c>
      <c r="I4025" s="265"/>
      <c r="J4025" s="36">
        <v>1749.7</v>
      </c>
    </row>
    <row r="4026" spans="1:10" ht="15.75" thickBot="1">
      <c r="A4026" s="111"/>
      <c r="B4026" s="168"/>
      <c r="C4026" s="168"/>
      <c r="D4026" s="168"/>
      <c r="E4026" s="168"/>
      <c r="F4026" s="168"/>
      <c r="G4026" s="168" t="s">
        <v>1253</v>
      </c>
      <c r="H4026" s="169" t="s">
        <v>1291</v>
      </c>
      <c r="I4026" s="168" t="s">
        <v>1255</v>
      </c>
      <c r="J4026" s="116">
        <v>1749.7</v>
      </c>
    </row>
    <row r="4027" spans="1:10" ht="15" thickTop="1">
      <c r="A4027" s="37"/>
      <c r="B4027" s="22"/>
      <c r="C4027" s="22"/>
      <c r="D4027" s="22"/>
      <c r="E4027" s="22"/>
      <c r="F4027" s="22"/>
      <c r="G4027" s="22"/>
      <c r="H4027" s="22"/>
      <c r="I4027" s="22"/>
      <c r="J4027" s="38"/>
    </row>
    <row r="4028" spans="1:10" ht="15">
      <c r="A4028" s="102" t="s">
        <v>879</v>
      </c>
      <c r="B4028" s="89"/>
      <c r="C4028" s="89"/>
      <c r="D4028" s="89" t="s">
        <v>864</v>
      </c>
      <c r="E4028" s="89"/>
      <c r="F4028" s="280"/>
      <c r="G4028" s="280"/>
      <c r="H4028" s="90"/>
      <c r="I4028" s="89"/>
      <c r="J4028" s="115">
        <v>54697.07</v>
      </c>
    </row>
    <row r="4029" spans="1:10" ht="15">
      <c r="A4029" s="29" t="s">
        <v>2947</v>
      </c>
      <c r="B4029" s="9" t="s">
        <v>31</v>
      </c>
      <c r="C4029" s="8" t="s">
        <v>83</v>
      </c>
      <c r="D4029" s="8" t="s">
        <v>32</v>
      </c>
      <c r="E4029" s="271" t="s">
        <v>33</v>
      </c>
      <c r="F4029" s="271"/>
      <c r="G4029" s="10" t="s">
        <v>84</v>
      </c>
      <c r="H4029" s="9" t="s">
        <v>85</v>
      </c>
      <c r="I4029" s="9" t="s">
        <v>86</v>
      </c>
      <c r="J4029" s="30" t="s">
        <v>87</v>
      </c>
    </row>
    <row r="4030" spans="1:10" ht="28.5">
      <c r="A4030" s="31" t="s">
        <v>23</v>
      </c>
      <c r="B4030" s="12" t="s">
        <v>865</v>
      </c>
      <c r="C4030" s="13" t="s">
        <v>0</v>
      </c>
      <c r="D4030" s="13" t="s">
        <v>866</v>
      </c>
      <c r="E4030" s="272" t="s">
        <v>2494</v>
      </c>
      <c r="F4030" s="272"/>
      <c r="G4030" s="14" t="s">
        <v>7</v>
      </c>
      <c r="H4030" s="15">
        <v>1</v>
      </c>
      <c r="I4030" s="16">
        <v>8.7899999999999991</v>
      </c>
      <c r="J4030" s="32">
        <v>8.7899999999999991</v>
      </c>
    </row>
    <row r="4031" spans="1:10" ht="28.5">
      <c r="A4031" s="33" t="s">
        <v>88</v>
      </c>
      <c r="B4031" s="17" t="s">
        <v>2050</v>
      </c>
      <c r="C4031" s="18" t="s">
        <v>0</v>
      </c>
      <c r="D4031" s="18" t="s">
        <v>1327</v>
      </c>
      <c r="E4031" s="276" t="s">
        <v>254</v>
      </c>
      <c r="F4031" s="276"/>
      <c r="G4031" s="19" t="s">
        <v>39</v>
      </c>
      <c r="H4031" s="20">
        <v>9.7963000000000008E-3</v>
      </c>
      <c r="I4031" s="21">
        <v>34.11</v>
      </c>
      <c r="J4031" s="34">
        <v>0.33</v>
      </c>
    </row>
    <row r="4032" spans="1:10" ht="28.5">
      <c r="A4032" s="33" t="s">
        <v>88</v>
      </c>
      <c r="B4032" s="17" t="s">
        <v>2051</v>
      </c>
      <c r="C4032" s="18" t="s">
        <v>0</v>
      </c>
      <c r="D4032" s="18" t="s">
        <v>2052</v>
      </c>
      <c r="E4032" s="276" t="s">
        <v>254</v>
      </c>
      <c r="F4032" s="276"/>
      <c r="G4032" s="19" t="s">
        <v>39</v>
      </c>
      <c r="H4032" s="20">
        <v>7.3471999999999999E-3</v>
      </c>
      <c r="I4032" s="21">
        <v>28.03</v>
      </c>
      <c r="J4032" s="34">
        <v>0.2</v>
      </c>
    </row>
    <row r="4033" spans="1:10" ht="28.5">
      <c r="A4033" s="39" t="s">
        <v>96</v>
      </c>
      <c r="B4033" s="23" t="s">
        <v>2507</v>
      </c>
      <c r="C4033" s="24" t="s">
        <v>0</v>
      </c>
      <c r="D4033" s="24" t="s">
        <v>2508</v>
      </c>
      <c r="E4033" s="274" t="s">
        <v>97</v>
      </c>
      <c r="F4033" s="274"/>
      <c r="G4033" s="25" t="s">
        <v>7</v>
      </c>
      <c r="H4033" s="26">
        <v>1.05</v>
      </c>
      <c r="I4033" s="27">
        <v>7.87</v>
      </c>
      <c r="J4033" s="40">
        <v>8.2635000000000005</v>
      </c>
    </row>
    <row r="4034" spans="1:10">
      <c r="A4034" s="35"/>
      <c r="B4034" s="166"/>
      <c r="C4034" s="166"/>
      <c r="D4034" s="166"/>
      <c r="E4034" s="166" t="s">
        <v>90</v>
      </c>
      <c r="F4034" s="167">
        <v>0.41</v>
      </c>
      <c r="G4034" s="166" t="s">
        <v>91</v>
      </c>
      <c r="H4034" s="167">
        <v>0</v>
      </c>
      <c r="I4034" s="166" t="s">
        <v>92</v>
      </c>
      <c r="J4034" s="36">
        <v>0.41</v>
      </c>
    </row>
    <row r="4035" spans="1:10">
      <c r="A4035" s="35"/>
      <c r="B4035" s="166"/>
      <c r="C4035" s="166"/>
      <c r="D4035" s="166"/>
      <c r="E4035" s="166" t="s">
        <v>93</v>
      </c>
      <c r="F4035" s="167">
        <v>1.98</v>
      </c>
      <c r="G4035" s="166"/>
      <c r="H4035" s="265" t="s">
        <v>94</v>
      </c>
      <c r="I4035" s="265"/>
      <c r="J4035" s="36">
        <v>10.77</v>
      </c>
    </row>
    <row r="4036" spans="1:10" ht="15.75" thickBot="1">
      <c r="A4036" s="111"/>
      <c r="B4036" s="168"/>
      <c r="C4036" s="168"/>
      <c r="D4036" s="168"/>
      <c r="E4036" s="168"/>
      <c r="F4036" s="168"/>
      <c r="G4036" s="168" t="s">
        <v>1253</v>
      </c>
      <c r="H4036" s="169" t="s">
        <v>2509</v>
      </c>
      <c r="I4036" s="168" t="s">
        <v>1255</v>
      </c>
      <c r="J4036" s="116">
        <v>23491.52</v>
      </c>
    </row>
    <row r="4037" spans="1:10" ht="15" thickTop="1">
      <c r="A4037" s="37"/>
      <c r="B4037" s="22"/>
      <c r="C4037" s="22"/>
      <c r="D4037" s="22"/>
      <c r="E4037" s="22"/>
      <c r="F4037" s="22"/>
      <c r="G4037" s="22"/>
      <c r="H4037" s="22"/>
      <c r="I4037" s="22"/>
      <c r="J4037" s="38"/>
    </row>
    <row r="4038" spans="1:10" ht="15">
      <c r="A4038" s="29" t="s">
        <v>2948</v>
      </c>
      <c r="B4038" s="9" t="s">
        <v>31</v>
      </c>
      <c r="C4038" s="8" t="s">
        <v>83</v>
      </c>
      <c r="D4038" s="8" t="s">
        <v>32</v>
      </c>
      <c r="E4038" s="271" t="s">
        <v>33</v>
      </c>
      <c r="F4038" s="271"/>
      <c r="G4038" s="10" t="s">
        <v>84</v>
      </c>
      <c r="H4038" s="9" t="s">
        <v>85</v>
      </c>
      <c r="I4038" s="9" t="s">
        <v>86</v>
      </c>
      <c r="J4038" s="30" t="s">
        <v>87</v>
      </c>
    </row>
    <row r="4039" spans="1:10" ht="42.75">
      <c r="A4039" s="31" t="s">
        <v>23</v>
      </c>
      <c r="B4039" s="12" t="s">
        <v>2949</v>
      </c>
      <c r="C4039" s="13" t="s">
        <v>73</v>
      </c>
      <c r="D4039" s="13" t="s">
        <v>2950</v>
      </c>
      <c r="E4039" s="272" t="s">
        <v>34</v>
      </c>
      <c r="F4039" s="272"/>
      <c r="G4039" s="14" t="s">
        <v>116</v>
      </c>
      <c r="H4039" s="15">
        <v>1</v>
      </c>
      <c r="I4039" s="16">
        <v>14.31</v>
      </c>
      <c r="J4039" s="32">
        <v>14.31</v>
      </c>
    </row>
    <row r="4040" spans="1:10" ht="15">
      <c r="A4040" s="266"/>
      <c r="B4040" s="267"/>
      <c r="C4040" s="267"/>
      <c r="D4040" s="267"/>
      <c r="E4040" s="267"/>
      <c r="F4040" s="267" t="s">
        <v>1017</v>
      </c>
      <c r="G4040" s="267"/>
      <c r="H4040" s="267"/>
      <c r="I4040" s="267"/>
      <c r="J4040" s="53">
        <v>0</v>
      </c>
    </row>
    <row r="4041" spans="1:10" ht="15">
      <c r="A4041" s="266"/>
      <c r="B4041" s="267"/>
      <c r="C4041" s="267"/>
      <c r="D4041" s="267"/>
      <c r="E4041" s="267"/>
      <c r="F4041" s="267" t="s">
        <v>1018</v>
      </c>
      <c r="G4041" s="267"/>
      <c r="H4041" s="267"/>
      <c r="I4041" s="267"/>
      <c r="J4041" s="53">
        <v>1</v>
      </c>
    </row>
    <row r="4042" spans="1:10" ht="15">
      <c r="A4042" s="266"/>
      <c r="B4042" s="267"/>
      <c r="C4042" s="267"/>
      <c r="D4042" s="267"/>
      <c r="E4042" s="267"/>
      <c r="F4042" s="267" t="s">
        <v>1019</v>
      </c>
      <c r="G4042" s="267"/>
      <c r="H4042" s="267"/>
      <c r="I4042" s="267"/>
      <c r="J4042" s="53">
        <v>0</v>
      </c>
    </row>
    <row r="4043" spans="1:10" ht="15">
      <c r="A4043" s="29" t="s">
        <v>1274</v>
      </c>
      <c r="B4043" s="9" t="s">
        <v>31</v>
      </c>
      <c r="C4043" s="8" t="s">
        <v>83</v>
      </c>
      <c r="D4043" s="8" t="s">
        <v>1275</v>
      </c>
      <c r="E4043" s="9" t="s">
        <v>1022</v>
      </c>
      <c r="F4043" s="9" t="s">
        <v>1023</v>
      </c>
      <c r="G4043" s="9" t="s">
        <v>1024</v>
      </c>
      <c r="H4043" s="9"/>
      <c r="I4043" s="9"/>
      <c r="J4043" s="30" t="s">
        <v>1025</v>
      </c>
    </row>
    <row r="4044" spans="1:10" ht="28.5">
      <c r="A4044" s="39" t="s">
        <v>96</v>
      </c>
      <c r="B4044" s="23" t="s">
        <v>2510</v>
      </c>
      <c r="C4044" s="24" t="s">
        <v>73</v>
      </c>
      <c r="D4044" s="24" t="s">
        <v>2511</v>
      </c>
      <c r="E4044" s="26">
        <v>1.1000000000000001</v>
      </c>
      <c r="F4044" s="25" t="s">
        <v>116</v>
      </c>
      <c r="G4044" s="273" t="s">
        <v>2512</v>
      </c>
      <c r="H4044" s="273"/>
      <c r="I4044" s="274"/>
      <c r="J4044" s="118" t="s">
        <v>2513</v>
      </c>
    </row>
    <row r="4045" spans="1:10" ht="15">
      <c r="A4045" s="266"/>
      <c r="B4045" s="267"/>
      <c r="C4045" s="267"/>
      <c r="D4045" s="267"/>
      <c r="E4045" s="267"/>
      <c r="F4045" s="267" t="s">
        <v>1279</v>
      </c>
      <c r="G4045" s="267"/>
      <c r="H4045" s="267"/>
      <c r="I4045" s="267"/>
      <c r="J4045" s="53">
        <v>4.7850000000000001</v>
      </c>
    </row>
    <row r="4046" spans="1:10" ht="15">
      <c r="A4046" s="29" t="s">
        <v>1020</v>
      </c>
      <c r="B4046" s="9" t="s">
        <v>31</v>
      </c>
      <c r="C4046" s="8" t="s">
        <v>83</v>
      </c>
      <c r="D4046" s="8" t="s">
        <v>1021</v>
      </c>
      <c r="E4046" s="9" t="s">
        <v>1022</v>
      </c>
      <c r="F4046" s="9" t="s">
        <v>1023</v>
      </c>
      <c r="G4046" s="9" t="s">
        <v>1024</v>
      </c>
      <c r="H4046" s="9"/>
      <c r="I4046" s="9"/>
      <c r="J4046" s="30" t="s">
        <v>1025</v>
      </c>
    </row>
    <row r="4047" spans="1:10">
      <c r="A4047" s="33" t="s">
        <v>23</v>
      </c>
      <c r="B4047" s="17" t="s">
        <v>1326</v>
      </c>
      <c r="C4047" s="18" t="s">
        <v>73</v>
      </c>
      <c r="D4047" s="18" t="s">
        <v>1327</v>
      </c>
      <c r="E4047" s="20">
        <v>0.1666667</v>
      </c>
      <c r="F4047" s="19" t="s">
        <v>1282</v>
      </c>
      <c r="G4047" s="275" t="s">
        <v>1328</v>
      </c>
      <c r="H4047" s="275"/>
      <c r="I4047" s="276"/>
      <c r="J4047" s="100" t="s">
        <v>3490</v>
      </c>
    </row>
    <row r="4048" spans="1:10">
      <c r="A4048" s="33" t="s">
        <v>23</v>
      </c>
      <c r="B4048" s="17" t="s">
        <v>1308</v>
      </c>
      <c r="C4048" s="18" t="s">
        <v>73</v>
      </c>
      <c r="D4048" s="18" t="s">
        <v>1309</v>
      </c>
      <c r="E4048" s="20">
        <v>0.1666667</v>
      </c>
      <c r="F4048" s="19" t="s">
        <v>1282</v>
      </c>
      <c r="G4048" s="275" t="s">
        <v>1310</v>
      </c>
      <c r="H4048" s="275"/>
      <c r="I4048" s="276"/>
      <c r="J4048" s="100" t="s">
        <v>3491</v>
      </c>
    </row>
    <row r="4049" spans="1:10" ht="15">
      <c r="A4049" s="266"/>
      <c r="B4049" s="267"/>
      <c r="C4049" s="267"/>
      <c r="D4049" s="267"/>
      <c r="E4049" s="267"/>
      <c r="F4049" s="267" t="s">
        <v>1059</v>
      </c>
      <c r="G4049" s="267"/>
      <c r="H4049" s="267"/>
      <c r="I4049" s="267"/>
      <c r="J4049" s="53">
        <v>9.5266000000000002</v>
      </c>
    </row>
    <row r="4050" spans="1:10">
      <c r="A4050" s="35"/>
      <c r="B4050" s="166"/>
      <c r="C4050" s="166"/>
      <c r="D4050" s="166"/>
      <c r="E4050" s="166" t="s">
        <v>90</v>
      </c>
      <c r="F4050" s="167">
        <v>7.32</v>
      </c>
      <c r="G4050" s="166" t="s">
        <v>91</v>
      </c>
      <c r="H4050" s="167">
        <v>0</v>
      </c>
      <c r="I4050" s="166" t="s">
        <v>92</v>
      </c>
      <c r="J4050" s="36">
        <v>7.3236014647200003</v>
      </c>
    </row>
    <row r="4051" spans="1:10">
      <c r="A4051" s="35"/>
      <c r="B4051" s="166"/>
      <c r="C4051" s="166"/>
      <c r="D4051" s="166"/>
      <c r="E4051" s="166" t="s">
        <v>93</v>
      </c>
      <c r="F4051" s="167">
        <v>3.22</v>
      </c>
      <c r="G4051" s="166"/>
      <c r="H4051" s="265" t="s">
        <v>94</v>
      </c>
      <c r="I4051" s="265"/>
      <c r="J4051" s="36">
        <v>17.53</v>
      </c>
    </row>
    <row r="4052" spans="1:10" ht="15.75" thickBot="1">
      <c r="A4052" s="111"/>
      <c r="B4052" s="168"/>
      <c r="C4052" s="168"/>
      <c r="D4052" s="168"/>
      <c r="E4052" s="168"/>
      <c r="F4052" s="168"/>
      <c r="G4052" s="168" t="s">
        <v>1253</v>
      </c>
      <c r="H4052" s="169" t="s">
        <v>2514</v>
      </c>
      <c r="I4052" s="168" t="s">
        <v>1255</v>
      </c>
      <c r="J4052" s="116">
        <v>1967.57</v>
      </c>
    </row>
    <row r="4053" spans="1:10" ht="15" thickTop="1">
      <c r="A4053" s="37"/>
      <c r="B4053" s="22"/>
      <c r="C4053" s="22"/>
      <c r="D4053" s="22"/>
      <c r="E4053" s="22"/>
      <c r="F4053" s="22"/>
      <c r="G4053" s="22"/>
      <c r="H4053" s="22"/>
      <c r="I4053" s="22"/>
      <c r="J4053" s="38"/>
    </row>
    <row r="4054" spans="1:10" ht="15">
      <c r="A4054" s="29" t="s">
        <v>2951</v>
      </c>
      <c r="B4054" s="9" t="s">
        <v>31</v>
      </c>
      <c r="C4054" s="8" t="s">
        <v>83</v>
      </c>
      <c r="D4054" s="8" t="s">
        <v>32</v>
      </c>
      <c r="E4054" s="271" t="s">
        <v>33</v>
      </c>
      <c r="F4054" s="271"/>
      <c r="G4054" s="10" t="s">
        <v>84</v>
      </c>
      <c r="H4054" s="9" t="s">
        <v>85</v>
      </c>
      <c r="I4054" s="9" t="s">
        <v>86</v>
      </c>
      <c r="J4054" s="30" t="s">
        <v>87</v>
      </c>
    </row>
    <row r="4055" spans="1:10" ht="42.75">
      <c r="A4055" s="31" t="s">
        <v>23</v>
      </c>
      <c r="B4055" s="12" t="s">
        <v>869</v>
      </c>
      <c r="C4055" s="13" t="s">
        <v>73</v>
      </c>
      <c r="D4055" s="13" t="s">
        <v>870</v>
      </c>
      <c r="E4055" s="272" t="s">
        <v>34</v>
      </c>
      <c r="F4055" s="272"/>
      <c r="G4055" s="14" t="s">
        <v>116</v>
      </c>
      <c r="H4055" s="15">
        <v>1</v>
      </c>
      <c r="I4055" s="16">
        <v>65.55</v>
      </c>
      <c r="J4055" s="32">
        <v>65.55</v>
      </c>
    </row>
    <row r="4056" spans="1:10" ht="15">
      <c r="A4056" s="266"/>
      <c r="B4056" s="267"/>
      <c r="C4056" s="267"/>
      <c r="D4056" s="267"/>
      <c r="E4056" s="267"/>
      <c r="F4056" s="267" t="s">
        <v>1017</v>
      </c>
      <c r="G4056" s="267"/>
      <c r="H4056" s="267"/>
      <c r="I4056" s="267"/>
      <c r="J4056" s="53">
        <v>0</v>
      </c>
    </row>
    <row r="4057" spans="1:10" ht="15">
      <c r="A4057" s="266"/>
      <c r="B4057" s="267"/>
      <c r="C4057" s="267"/>
      <c r="D4057" s="267"/>
      <c r="E4057" s="267"/>
      <c r="F4057" s="267" t="s">
        <v>1018</v>
      </c>
      <c r="G4057" s="267"/>
      <c r="H4057" s="267"/>
      <c r="I4057" s="267"/>
      <c r="J4057" s="53">
        <v>1</v>
      </c>
    </row>
    <row r="4058" spans="1:10" ht="15">
      <c r="A4058" s="266"/>
      <c r="B4058" s="267"/>
      <c r="C4058" s="267"/>
      <c r="D4058" s="267"/>
      <c r="E4058" s="267"/>
      <c r="F4058" s="267" t="s">
        <v>1019</v>
      </c>
      <c r="G4058" s="267"/>
      <c r="H4058" s="267"/>
      <c r="I4058" s="267"/>
      <c r="J4058" s="53">
        <v>0</v>
      </c>
    </row>
    <row r="4059" spans="1:10" ht="15">
      <c r="A4059" s="29" t="s">
        <v>1274</v>
      </c>
      <c r="B4059" s="9" t="s">
        <v>31</v>
      </c>
      <c r="C4059" s="8" t="s">
        <v>83</v>
      </c>
      <c r="D4059" s="8" t="s">
        <v>1275</v>
      </c>
      <c r="E4059" s="9" t="s">
        <v>1022</v>
      </c>
      <c r="F4059" s="9" t="s">
        <v>1023</v>
      </c>
      <c r="G4059" s="9" t="s">
        <v>1024</v>
      </c>
      <c r="H4059" s="9"/>
      <c r="I4059" s="9"/>
      <c r="J4059" s="30" t="s">
        <v>1025</v>
      </c>
    </row>
    <row r="4060" spans="1:10" ht="28.5">
      <c r="A4060" s="39" t="s">
        <v>96</v>
      </c>
      <c r="B4060" s="23" t="s">
        <v>2521</v>
      </c>
      <c r="C4060" s="24" t="s">
        <v>73</v>
      </c>
      <c r="D4060" s="24" t="s">
        <v>2522</v>
      </c>
      <c r="E4060" s="26">
        <v>1.3333333000000001</v>
      </c>
      <c r="F4060" s="25" t="s">
        <v>20</v>
      </c>
      <c r="G4060" s="273" t="s">
        <v>1889</v>
      </c>
      <c r="H4060" s="273"/>
      <c r="I4060" s="274"/>
      <c r="J4060" s="118" t="s">
        <v>1893</v>
      </c>
    </row>
    <row r="4061" spans="1:10" ht="42.75">
      <c r="A4061" s="39" t="s">
        <v>96</v>
      </c>
      <c r="B4061" s="23" t="s">
        <v>2517</v>
      </c>
      <c r="C4061" s="24" t="s">
        <v>73</v>
      </c>
      <c r="D4061" s="24" t="s">
        <v>2518</v>
      </c>
      <c r="E4061" s="26">
        <v>1.3333333000000001</v>
      </c>
      <c r="F4061" s="25" t="s">
        <v>20</v>
      </c>
      <c r="G4061" s="273" t="s">
        <v>2519</v>
      </c>
      <c r="H4061" s="273"/>
      <c r="I4061" s="274"/>
      <c r="J4061" s="118" t="s">
        <v>2520</v>
      </c>
    </row>
    <row r="4062" spans="1:10" ht="42.75">
      <c r="A4062" s="39" t="s">
        <v>96</v>
      </c>
      <c r="B4062" s="23" t="s">
        <v>2523</v>
      </c>
      <c r="C4062" s="24" t="s">
        <v>73</v>
      </c>
      <c r="D4062" s="24" t="s">
        <v>2524</v>
      </c>
      <c r="E4062" s="26">
        <v>1.2</v>
      </c>
      <c r="F4062" s="25" t="s">
        <v>116</v>
      </c>
      <c r="G4062" s="273" t="s">
        <v>2525</v>
      </c>
      <c r="H4062" s="273"/>
      <c r="I4062" s="274"/>
      <c r="J4062" s="118" t="s">
        <v>2526</v>
      </c>
    </row>
    <row r="4063" spans="1:10" ht="28.5">
      <c r="A4063" s="39" t="s">
        <v>96</v>
      </c>
      <c r="B4063" s="23" t="s">
        <v>2515</v>
      </c>
      <c r="C4063" s="24" t="s">
        <v>73</v>
      </c>
      <c r="D4063" s="24" t="s">
        <v>2516</v>
      </c>
      <c r="E4063" s="26">
        <v>1.3333333000000001</v>
      </c>
      <c r="F4063" s="25" t="s">
        <v>20</v>
      </c>
      <c r="G4063" s="273" t="s">
        <v>1832</v>
      </c>
      <c r="H4063" s="273"/>
      <c r="I4063" s="274"/>
      <c r="J4063" s="118" t="s">
        <v>1294</v>
      </c>
    </row>
    <row r="4064" spans="1:10" ht="28.5">
      <c r="A4064" s="39" t="s">
        <v>96</v>
      </c>
      <c r="B4064" s="23" t="s">
        <v>2527</v>
      </c>
      <c r="C4064" s="24" t="s">
        <v>73</v>
      </c>
      <c r="D4064" s="24" t="s">
        <v>2528</v>
      </c>
      <c r="E4064" s="26">
        <v>0.3333333</v>
      </c>
      <c r="F4064" s="25" t="s">
        <v>20</v>
      </c>
      <c r="G4064" s="273" t="s">
        <v>2529</v>
      </c>
      <c r="H4064" s="273"/>
      <c r="I4064" s="274"/>
      <c r="J4064" s="118" t="s">
        <v>2530</v>
      </c>
    </row>
    <row r="4065" spans="1:10" ht="28.5">
      <c r="A4065" s="39" t="s">
        <v>96</v>
      </c>
      <c r="B4065" s="23" t="s">
        <v>2531</v>
      </c>
      <c r="C4065" s="24" t="s">
        <v>73</v>
      </c>
      <c r="D4065" s="24" t="s">
        <v>2532</v>
      </c>
      <c r="E4065" s="26">
        <v>1.2</v>
      </c>
      <c r="F4065" s="25" t="s">
        <v>116</v>
      </c>
      <c r="G4065" s="273" t="s">
        <v>2137</v>
      </c>
      <c r="H4065" s="273"/>
      <c r="I4065" s="274"/>
      <c r="J4065" s="118" t="s">
        <v>2098</v>
      </c>
    </row>
    <row r="4066" spans="1:10" ht="15">
      <c r="A4066" s="266"/>
      <c r="B4066" s="267"/>
      <c r="C4066" s="267"/>
      <c r="D4066" s="267"/>
      <c r="E4066" s="267"/>
      <c r="F4066" s="267" t="s">
        <v>1279</v>
      </c>
      <c r="G4066" s="267"/>
      <c r="H4066" s="267"/>
      <c r="I4066" s="267"/>
      <c r="J4066" s="53">
        <v>30.7227</v>
      </c>
    </row>
    <row r="4067" spans="1:10" ht="15">
      <c r="A4067" s="29" t="s">
        <v>1020</v>
      </c>
      <c r="B4067" s="9" t="s">
        <v>31</v>
      </c>
      <c r="C4067" s="8" t="s">
        <v>83</v>
      </c>
      <c r="D4067" s="8" t="s">
        <v>1021</v>
      </c>
      <c r="E4067" s="9" t="s">
        <v>1022</v>
      </c>
      <c r="F4067" s="9" t="s">
        <v>1023</v>
      </c>
      <c r="G4067" s="9" t="s">
        <v>1024</v>
      </c>
      <c r="H4067" s="9"/>
      <c r="I4067" s="9"/>
      <c r="J4067" s="30" t="s">
        <v>1025</v>
      </c>
    </row>
    <row r="4068" spans="1:10">
      <c r="A4068" s="33" t="s">
        <v>23</v>
      </c>
      <c r="B4068" s="17" t="s">
        <v>1326</v>
      </c>
      <c r="C4068" s="18" t="s">
        <v>73</v>
      </c>
      <c r="D4068" s="18" t="s">
        <v>1327</v>
      </c>
      <c r="E4068" s="20">
        <v>0.43392500000000001</v>
      </c>
      <c r="F4068" s="19" t="s">
        <v>1282</v>
      </c>
      <c r="G4068" s="275" t="s">
        <v>1328</v>
      </c>
      <c r="H4068" s="275"/>
      <c r="I4068" s="276"/>
      <c r="J4068" s="100" t="s">
        <v>2533</v>
      </c>
    </row>
    <row r="4069" spans="1:10">
      <c r="A4069" s="33" t="s">
        <v>23</v>
      </c>
      <c r="B4069" s="17" t="s">
        <v>1308</v>
      </c>
      <c r="C4069" s="18" t="s">
        <v>73</v>
      </c>
      <c r="D4069" s="18" t="s">
        <v>1309</v>
      </c>
      <c r="E4069" s="20">
        <v>0.43392500000000001</v>
      </c>
      <c r="F4069" s="19" t="s">
        <v>1282</v>
      </c>
      <c r="G4069" s="275" t="s">
        <v>1310</v>
      </c>
      <c r="H4069" s="275"/>
      <c r="I4069" s="276"/>
      <c r="J4069" s="100" t="s">
        <v>2134</v>
      </c>
    </row>
    <row r="4070" spans="1:10" ht="28.5">
      <c r="A4070" s="33" t="s">
        <v>23</v>
      </c>
      <c r="B4070" s="17" t="s">
        <v>2534</v>
      </c>
      <c r="C4070" s="18" t="s">
        <v>73</v>
      </c>
      <c r="D4070" s="18" t="s">
        <v>2535</v>
      </c>
      <c r="E4070" s="20">
        <v>1</v>
      </c>
      <c r="F4070" s="19" t="s">
        <v>116</v>
      </c>
      <c r="G4070" s="275" t="s">
        <v>2536</v>
      </c>
      <c r="H4070" s="275"/>
      <c r="I4070" s="276"/>
      <c r="J4070" s="100" t="s">
        <v>2536</v>
      </c>
    </row>
    <row r="4071" spans="1:10" ht="15">
      <c r="A4071" s="266"/>
      <c r="B4071" s="267"/>
      <c r="C4071" s="267"/>
      <c r="D4071" s="267"/>
      <c r="E4071" s="267"/>
      <c r="F4071" s="267" t="s">
        <v>1059</v>
      </c>
      <c r="G4071" s="267"/>
      <c r="H4071" s="267"/>
      <c r="I4071" s="267"/>
      <c r="J4071" s="53">
        <v>34.8232</v>
      </c>
    </row>
    <row r="4072" spans="1:10">
      <c r="A4072" s="35"/>
      <c r="B4072" s="166"/>
      <c r="C4072" s="166"/>
      <c r="D4072" s="166"/>
      <c r="E4072" s="166" t="s">
        <v>90</v>
      </c>
      <c r="F4072" s="167">
        <v>22.45</v>
      </c>
      <c r="G4072" s="166" t="s">
        <v>91</v>
      </c>
      <c r="H4072" s="167">
        <v>0</v>
      </c>
      <c r="I4072" s="166" t="s">
        <v>92</v>
      </c>
      <c r="J4072" s="36">
        <v>22.45414548251717</v>
      </c>
    </row>
    <row r="4073" spans="1:10">
      <c r="A4073" s="35"/>
      <c r="B4073" s="166"/>
      <c r="C4073" s="166"/>
      <c r="D4073" s="166"/>
      <c r="E4073" s="166" t="s">
        <v>93</v>
      </c>
      <c r="F4073" s="167">
        <v>14.73</v>
      </c>
      <c r="G4073" s="166"/>
      <c r="H4073" s="265" t="s">
        <v>94</v>
      </c>
      <c r="I4073" s="265"/>
      <c r="J4073" s="36">
        <v>80.28</v>
      </c>
    </row>
    <row r="4074" spans="1:10" ht="15.75" thickBot="1">
      <c r="A4074" s="111"/>
      <c r="B4074" s="168"/>
      <c r="C4074" s="168"/>
      <c r="D4074" s="168"/>
      <c r="E4074" s="168"/>
      <c r="F4074" s="168"/>
      <c r="G4074" s="168" t="s">
        <v>1253</v>
      </c>
      <c r="H4074" s="169" t="s">
        <v>2537</v>
      </c>
      <c r="I4074" s="168" t="s">
        <v>1255</v>
      </c>
      <c r="J4074" s="116">
        <v>29237.98</v>
      </c>
    </row>
    <row r="4075" spans="1:10" ht="15" thickTop="1">
      <c r="A4075" s="37"/>
      <c r="B4075" s="22"/>
      <c r="C4075" s="22"/>
      <c r="D4075" s="22"/>
      <c r="E4075" s="22"/>
      <c r="F4075" s="22"/>
      <c r="G4075" s="22"/>
      <c r="H4075" s="22"/>
      <c r="I4075" s="22"/>
      <c r="J4075" s="38"/>
    </row>
    <row r="4076" spans="1:10" ht="15">
      <c r="A4076" s="102" t="s">
        <v>886</v>
      </c>
      <c r="B4076" s="89"/>
      <c r="C4076" s="89"/>
      <c r="D4076" s="89" t="s">
        <v>872</v>
      </c>
      <c r="E4076" s="89"/>
      <c r="F4076" s="280"/>
      <c r="G4076" s="280"/>
      <c r="H4076" s="90"/>
      <c r="I4076" s="89"/>
      <c r="J4076" s="115">
        <v>93501.86</v>
      </c>
    </row>
    <row r="4077" spans="1:10" ht="15">
      <c r="A4077" s="29" t="s">
        <v>888</v>
      </c>
      <c r="B4077" s="9" t="s">
        <v>31</v>
      </c>
      <c r="C4077" s="8" t="s">
        <v>83</v>
      </c>
      <c r="D4077" s="8" t="s">
        <v>32</v>
      </c>
      <c r="E4077" s="271" t="s">
        <v>33</v>
      </c>
      <c r="F4077" s="271"/>
      <c r="G4077" s="10" t="s">
        <v>84</v>
      </c>
      <c r="H4077" s="9" t="s">
        <v>85</v>
      </c>
      <c r="I4077" s="9" t="s">
        <v>86</v>
      </c>
      <c r="J4077" s="30" t="s">
        <v>87</v>
      </c>
    </row>
    <row r="4078" spans="1:10" ht="42.75">
      <c r="A4078" s="31" t="s">
        <v>23</v>
      </c>
      <c r="B4078" s="12" t="s">
        <v>874</v>
      </c>
      <c r="C4078" s="13" t="s">
        <v>73</v>
      </c>
      <c r="D4078" s="13" t="s">
        <v>875</v>
      </c>
      <c r="E4078" s="272" t="s">
        <v>34</v>
      </c>
      <c r="F4078" s="272"/>
      <c r="G4078" s="14" t="s">
        <v>22</v>
      </c>
      <c r="H4078" s="15">
        <v>1</v>
      </c>
      <c r="I4078" s="16">
        <v>246.23</v>
      </c>
      <c r="J4078" s="32">
        <v>246.23</v>
      </c>
    </row>
    <row r="4079" spans="1:10" ht="15">
      <c r="A4079" s="266"/>
      <c r="B4079" s="267"/>
      <c r="C4079" s="267"/>
      <c r="D4079" s="267"/>
      <c r="E4079" s="267"/>
      <c r="F4079" s="267" t="s">
        <v>1017</v>
      </c>
      <c r="G4079" s="267"/>
      <c r="H4079" s="267"/>
      <c r="I4079" s="267"/>
      <c r="J4079" s="53">
        <v>0</v>
      </c>
    </row>
    <row r="4080" spans="1:10" ht="15">
      <c r="A4080" s="266"/>
      <c r="B4080" s="267"/>
      <c r="C4080" s="267"/>
      <c r="D4080" s="267"/>
      <c r="E4080" s="267"/>
      <c r="F4080" s="267" t="s">
        <v>1018</v>
      </c>
      <c r="G4080" s="267"/>
      <c r="H4080" s="267"/>
      <c r="I4080" s="267"/>
      <c r="J4080" s="53">
        <v>1</v>
      </c>
    </row>
    <row r="4081" spans="1:10" ht="15">
      <c r="A4081" s="266"/>
      <c r="B4081" s="267"/>
      <c r="C4081" s="267"/>
      <c r="D4081" s="267"/>
      <c r="E4081" s="267"/>
      <c r="F4081" s="267" t="s">
        <v>1019</v>
      </c>
      <c r="G4081" s="267"/>
      <c r="H4081" s="267"/>
      <c r="I4081" s="267"/>
      <c r="J4081" s="53">
        <v>0</v>
      </c>
    </row>
    <row r="4082" spans="1:10" ht="15">
      <c r="A4082" s="29" t="s">
        <v>1020</v>
      </c>
      <c r="B4082" s="9" t="s">
        <v>31</v>
      </c>
      <c r="C4082" s="8" t="s">
        <v>83</v>
      </c>
      <c r="D4082" s="8" t="s">
        <v>1021</v>
      </c>
      <c r="E4082" s="9" t="s">
        <v>1022</v>
      </c>
      <c r="F4082" s="9" t="s">
        <v>1023</v>
      </c>
      <c r="G4082" s="9" t="s">
        <v>1024</v>
      </c>
      <c r="H4082" s="9"/>
      <c r="I4082" s="9"/>
      <c r="J4082" s="30" t="s">
        <v>1025</v>
      </c>
    </row>
    <row r="4083" spans="1:10" ht="28.5">
      <c r="A4083" s="33" t="s">
        <v>23</v>
      </c>
      <c r="B4083" s="17" t="s">
        <v>2538</v>
      </c>
      <c r="C4083" s="18" t="s">
        <v>73</v>
      </c>
      <c r="D4083" s="18" t="s">
        <v>2539</v>
      </c>
      <c r="E4083" s="20">
        <v>1</v>
      </c>
      <c r="F4083" s="19" t="s">
        <v>22</v>
      </c>
      <c r="G4083" s="275" t="s">
        <v>3492</v>
      </c>
      <c r="H4083" s="275"/>
      <c r="I4083" s="276"/>
      <c r="J4083" s="100" t="s">
        <v>3492</v>
      </c>
    </row>
    <row r="4084" spans="1:10" ht="15">
      <c r="A4084" s="266"/>
      <c r="B4084" s="267"/>
      <c r="C4084" s="267"/>
      <c r="D4084" s="267"/>
      <c r="E4084" s="267"/>
      <c r="F4084" s="267" t="s">
        <v>1059</v>
      </c>
      <c r="G4084" s="267"/>
      <c r="H4084" s="267"/>
      <c r="I4084" s="267"/>
      <c r="J4084" s="53">
        <v>246.23</v>
      </c>
    </row>
    <row r="4085" spans="1:10">
      <c r="A4085" s="35"/>
      <c r="B4085" s="166"/>
      <c r="C4085" s="166"/>
      <c r="D4085" s="166"/>
      <c r="E4085" s="166" t="s">
        <v>90</v>
      </c>
      <c r="F4085" s="167">
        <v>31.18</v>
      </c>
      <c r="G4085" s="166" t="s">
        <v>91</v>
      </c>
      <c r="H4085" s="167">
        <v>0</v>
      </c>
      <c r="I4085" s="166" t="s">
        <v>92</v>
      </c>
      <c r="J4085" s="36">
        <v>31.18362791453</v>
      </c>
    </row>
    <row r="4086" spans="1:10">
      <c r="A4086" s="35"/>
      <c r="B4086" s="166"/>
      <c r="C4086" s="166"/>
      <c r="D4086" s="166"/>
      <c r="E4086" s="166" t="s">
        <v>93</v>
      </c>
      <c r="F4086" s="167">
        <v>55.33</v>
      </c>
      <c r="G4086" s="166"/>
      <c r="H4086" s="265" t="s">
        <v>94</v>
      </c>
      <c r="I4086" s="265"/>
      <c r="J4086" s="36">
        <v>301.56</v>
      </c>
    </row>
    <row r="4087" spans="1:10" ht="15.75" thickBot="1">
      <c r="A4087" s="111"/>
      <c r="B4087" s="168"/>
      <c r="C4087" s="168"/>
      <c r="D4087" s="168"/>
      <c r="E4087" s="168"/>
      <c r="F4087" s="168"/>
      <c r="G4087" s="168" t="s">
        <v>1253</v>
      </c>
      <c r="H4087" s="169" t="s">
        <v>940</v>
      </c>
      <c r="I4087" s="168" t="s">
        <v>1255</v>
      </c>
      <c r="J4087" s="116">
        <v>16959.73</v>
      </c>
    </row>
    <row r="4088" spans="1:10" ht="15" thickTop="1">
      <c r="A4088" s="37"/>
      <c r="B4088" s="22"/>
      <c r="C4088" s="22"/>
      <c r="D4088" s="22"/>
      <c r="E4088" s="22"/>
      <c r="F4088" s="22"/>
      <c r="G4088" s="22"/>
      <c r="H4088" s="22"/>
      <c r="I4088" s="22"/>
      <c r="J4088" s="38"/>
    </row>
    <row r="4089" spans="1:10" ht="15">
      <c r="A4089" s="29" t="s">
        <v>891</v>
      </c>
      <c r="B4089" s="9" t="s">
        <v>31</v>
      </c>
      <c r="C4089" s="8" t="s">
        <v>83</v>
      </c>
      <c r="D4089" s="8" t="s">
        <v>32</v>
      </c>
      <c r="E4089" s="271" t="s">
        <v>33</v>
      </c>
      <c r="F4089" s="271"/>
      <c r="G4089" s="10" t="s">
        <v>84</v>
      </c>
      <c r="H4089" s="9" t="s">
        <v>85</v>
      </c>
      <c r="I4089" s="9" t="s">
        <v>86</v>
      </c>
      <c r="J4089" s="30" t="s">
        <v>87</v>
      </c>
    </row>
    <row r="4090" spans="1:10" ht="42.75">
      <c r="A4090" s="31" t="s">
        <v>23</v>
      </c>
      <c r="B4090" s="12" t="s">
        <v>877</v>
      </c>
      <c r="C4090" s="13" t="s">
        <v>73</v>
      </c>
      <c r="D4090" s="13" t="s">
        <v>878</v>
      </c>
      <c r="E4090" s="272" t="s">
        <v>34</v>
      </c>
      <c r="F4090" s="272"/>
      <c r="G4090" s="14" t="s">
        <v>116</v>
      </c>
      <c r="H4090" s="15">
        <v>1</v>
      </c>
      <c r="I4090" s="16">
        <v>45.79</v>
      </c>
      <c r="J4090" s="32">
        <v>45.79</v>
      </c>
    </row>
    <row r="4091" spans="1:10" ht="15">
      <c r="A4091" s="266"/>
      <c r="B4091" s="267"/>
      <c r="C4091" s="267"/>
      <c r="D4091" s="267"/>
      <c r="E4091" s="267"/>
      <c r="F4091" s="267" t="s">
        <v>1017</v>
      </c>
      <c r="G4091" s="267"/>
      <c r="H4091" s="267"/>
      <c r="I4091" s="267"/>
      <c r="J4091" s="53">
        <v>0</v>
      </c>
    </row>
    <row r="4092" spans="1:10" ht="15">
      <c r="A4092" s="266"/>
      <c r="B4092" s="267"/>
      <c r="C4092" s="267"/>
      <c r="D4092" s="267"/>
      <c r="E4092" s="267"/>
      <c r="F4092" s="267" t="s">
        <v>1018</v>
      </c>
      <c r="G4092" s="267"/>
      <c r="H4092" s="267"/>
      <c r="I4092" s="267"/>
      <c r="J4092" s="53">
        <v>1</v>
      </c>
    </row>
    <row r="4093" spans="1:10" ht="15">
      <c r="A4093" s="266"/>
      <c r="B4093" s="267"/>
      <c r="C4093" s="267"/>
      <c r="D4093" s="267"/>
      <c r="E4093" s="267"/>
      <c r="F4093" s="267" t="s">
        <v>1019</v>
      </c>
      <c r="G4093" s="267"/>
      <c r="H4093" s="267"/>
      <c r="I4093" s="267"/>
      <c r="J4093" s="53">
        <v>0</v>
      </c>
    </row>
    <row r="4094" spans="1:10" ht="15">
      <c r="A4094" s="29" t="s">
        <v>1274</v>
      </c>
      <c r="B4094" s="9" t="s">
        <v>31</v>
      </c>
      <c r="C4094" s="8" t="s">
        <v>83</v>
      </c>
      <c r="D4094" s="8" t="s">
        <v>1275</v>
      </c>
      <c r="E4094" s="9" t="s">
        <v>1022</v>
      </c>
      <c r="F4094" s="9" t="s">
        <v>1023</v>
      </c>
      <c r="G4094" s="9" t="s">
        <v>1024</v>
      </c>
      <c r="H4094" s="9"/>
      <c r="I4094" s="9"/>
      <c r="J4094" s="30" t="s">
        <v>1025</v>
      </c>
    </row>
    <row r="4095" spans="1:10" ht="28.5">
      <c r="A4095" s="39" t="s">
        <v>96</v>
      </c>
      <c r="B4095" s="23" t="s">
        <v>2540</v>
      </c>
      <c r="C4095" s="24" t="s">
        <v>73</v>
      </c>
      <c r="D4095" s="24" t="s">
        <v>2541</v>
      </c>
      <c r="E4095" s="26">
        <v>0.28560000000000002</v>
      </c>
      <c r="F4095" s="25" t="s">
        <v>1048</v>
      </c>
      <c r="G4095" s="273" t="s">
        <v>3493</v>
      </c>
      <c r="H4095" s="273"/>
      <c r="I4095" s="274"/>
      <c r="J4095" s="118" t="s">
        <v>3454</v>
      </c>
    </row>
    <row r="4096" spans="1:10" ht="15">
      <c r="A4096" s="266"/>
      <c r="B4096" s="267"/>
      <c r="C4096" s="267"/>
      <c r="D4096" s="267"/>
      <c r="E4096" s="267"/>
      <c r="F4096" s="267" t="s">
        <v>1279</v>
      </c>
      <c r="G4096" s="267"/>
      <c r="H4096" s="267"/>
      <c r="I4096" s="267"/>
      <c r="J4096" s="53">
        <v>0.5141</v>
      </c>
    </row>
    <row r="4097" spans="1:10" ht="15">
      <c r="A4097" s="29" t="s">
        <v>1020</v>
      </c>
      <c r="B4097" s="9" t="s">
        <v>31</v>
      </c>
      <c r="C4097" s="8" t="s">
        <v>83</v>
      </c>
      <c r="D4097" s="8" t="s">
        <v>1021</v>
      </c>
      <c r="E4097" s="9" t="s">
        <v>1022</v>
      </c>
      <c r="F4097" s="9" t="s">
        <v>1023</v>
      </c>
      <c r="G4097" s="9" t="s">
        <v>1024</v>
      </c>
      <c r="H4097" s="9"/>
      <c r="I4097" s="9"/>
      <c r="J4097" s="30" t="s">
        <v>1025</v>
      </c>
    </row>
    <row r="4098" spans="1:10">
      <c r="A4098" s="33" t="s">
        <v>23</v>
      </c>
      <c r="B4098" s="17" t="s">
        <v>1583</v>
      </c>
      <c r="C4098" s="18" t="s">
        <v>73</v>
      </c>
      <c r="D4098" s="18" t="s">
        <v>38</v>
      </c>
      <c r="E4098" s="20">
        <v>9.1666700000000004E-2</v>
      </c>
      <c r="F4098" s="19" t="s">
        <v>1282</v>
      </c>
      <c r="G4098" s="275" t="s">
        <v>1584</v>
      </c>
      <c r="H4098" s="275"/>
      <c r="I4098" s="276"/>
      <c r="J4098" s="100" t="s">
        <v>2551</v>
      </c>
    </row>
    <row r="4099" spans="1:10" ht="28.5">
      <c r="A4099" s="33" t="s">
        <v>23</v>
      </c>
      <c r="B4099" s="17" t="s">
        <v>2548</v>
      </c>
      <c r="C4099" s="18" t="s">
        <v>73</v>
      </c>
      <c r="D4099" s="18" t="s">
        <v>2549</v>
      </c>
      <c r="E4099" s="20">
        <v>1</v>
      </c>
      <c r="F4099" s="19" t="s">
        <v>116</v>
      </c>
      <c r="G4099" s="275" t="s">
        <v>2550</v>
      </c>
      <c r="H4099" s="275"/>
      <c r="I4099" s="276"/>
      <c r="J4099" s="100" t="s">
        <v>2550</v>
      </c>
    </row>
    <row r="4100" spans="1:10" ht="42.75">
      <c r="A4100" s="33" t="s">
        <v>23</v>
      </c>
      <c r="B4100" s="17" t="s">
        <v>2552</v>
      </c>
      <c r="C4100" s="18" t="s">
        <v>73</v>
      </c>
      <c r="D4100" s="18" t="s">
        <v>2553</v>
      </c>
      <c r="E4100" s="20">
        <v>1</v>
      </c>
      <c r="F4100" s="19" t="s">
        <v>116</v>
      </c>
      <c r="G4100" s="275" t="s">
        <v>2554</v>
      </c>
      <c r="H4100" s="275"/>
      <c r="I4100" s="276"/>
      <c r="J4100" s="100" t="s">
        <v>2554</v>
      </c>
    </row>
    <row r="4101" spans="1:10">
      <c r="A4101" s="33" t="s">
        <v>23</v>
      </c>
      <c r="B4101" s="17" t="s">
        <v>2544</v>
      </c>
      <c r="C4101" s="18" t="s">
        <v>73</v>
      </c>
      <c r="D4101" s="18" t="s">
        <v>2545</v>
      </c>
      <c r="E4101" s="20">
        <v>0.1833333</v>
      </c>
      <c r="F4101" s="19" t="s">
        <v>1282</v>
      </c>
      <c r="G4101" s="275" t="s">
        <v>2546</v>
      </c>
      <c r="H4101" s="275"/>
      <c r="I4101" s="276"/>
      <c r="J4101" s="100" t="s">
        <v>2547</v>
      </c>
    </row>
    <row r="4102" spans="1:10" ht="15">
      <c r="A4102" s="266"/>
      <c r="B4102" s="267"/>
      <c r="C4102" s="267"/>
      <c r="D4102" s="267"/>
      <c r="E4102" s="267"/>
      <c r="F4102" s="267" t="s">
        <v>1059</v>
      </c>
      <c r="G4102" s="267"/>
      <c r="H4102" s="267"/>
      <c r="I4102" s="267"/>
      <c r="J4102" s="53">
        <v>45.279200000000003</v>
      </c>
    </row>
    <row r="4103" spans="1:10">
      <c r="A4103" s="35"/>
      <c r="B4103" s="166"/>
      <c r="C4103" s="166"/>
      <c r="D4103" s="166"/>
      <c r="E4103" s="166" t="s">
        <v>90</v>
      </c>
      <c r="F4103" s="167">
        <v>45.79</v>
      </c>
      <c r="G4103" s="166" t="s">
        <v>91</v>
      </c>
      <c r="H4103" s="167">
        <v>-26.08</v>
      </c>
      <c r="I4103" s="166" t="s">
        <v>92</v>
      </c>
      <c r="J4103" s="36">
        <v>19.709765850287098</v>
      </c>
    </row>
    <row r="4104" spans="1:10">
      <c r="A4104" s="35"/>
      <c r="B4104" s="166"/>
      <c r="C4104" s="166"/>
      <c r="D4104" s="166"/>
      <c r="E4104" s="166" t="s">
        <v>93</v>
      </c>
      <c r="F4104" s="167">
        <v>10.29</v>
      </c>
      <c r="G4104" s="166"/>
      <c r="H4104" s="265" t="s">
        <v>94</v>
      </c>
      <c r="I4104" s="265"/>
      <c r="J4104" s="36">
        <v>56.08</v>
      </c>
    </row>
    <row r="4105" spans="1:10" ht="15.75" thickBot="1">
      <c r="A4105" s="111"/>
      <c r="B4105" s="168"/>
      <c r="C4105" s="168"/>
      <c r="D4105" s="168"/>
      <c r="E4105" s="168"/>
      <c r="F4105" s="168"/>
      <c r="G4105" s="168" t="s">
        <v>1253</v>
      </c>
      <c r="H4105" s="169" t="s">
        <v>949</v>
      </c>
      <c r="I4105" s="168" t="s">
        <v>1255</v>
      </c>
      <c r="J4105" s="116">
        <v>433.5</v>
      </c>
    </row>
    <row r="4106" spans="1:10" ht="15" thickTop="1">
      <c r="A4106" s="37"/>
      <c r="B4106" s="22"/>
      <c r="C4106" s="22"/>
      <c r="D4106" s="22"/>
      <c r="E4106" s="22"/>
      <c r="F4106" s="22"/>
      <c r="G4106" s="22"/>
      <c r="H4106" s="22"/>
      <c r="I4106" s="22"/>
      <c r="J4106" s="38"/>
    </row>
    <row r="4107" spans="1:10" ht="15">
      <c r="A4107" s="29" t="s">
        <v>2952</v>
      </c>
      <c r="B4107" s="9" t="s">
        <v>31</v>
      </c>
      <c r="C4107" s="8" t="s">
        <v>83</v>
      </c>
      <c r="D4107" s="8" t="s">
        <v>32</v>
      </c>
      <c r="E4107" s="271" t="s">
        <v>33</v>
      </c>
      <c r="F4107" s="271"/>
      <c r="G4107" s="10" t="s">
        <v>84</v>
      </c>
      <c r="H4107" s="9" t="s">
        <v>85</v>
      </c>
      <c r="I4107" s="9" t="s">
        <v>86</v>
      </c>
      <c r="J4107" s="30" t="s">
        <v>87</v>
      </c>
    </row>
    <row r="4108" spans="1:10" ht="28.5">
      <c r="A4108" s="31" t="s">
        <v>23</v>
      </c>
      <c r="B4108" s="12" t="s">
        <v>880</v>
      </c>
      <c r="C4108" s="13" t="s">
        <v>73</v>
      </c>
      <c r="D4108" s="13" t="s">
        <v>881</v>
      </c>
      <c r="E4108" s="272" t="s">
        <v>34</v>
      </c>
      <c r="F4108" s="272"/>
      <c r="G4108" s="14" t="s">
        <v>22</v>
      </c>
      <c r="H4108" s="15">
        <v>1</v>
      </c>
      <c r="I4108" s="16">
        <v>692.17</v>
      </c>
      <c r="J4108" s="32">
        <v>692.17</v>
      </c>
    </row>
    <row r="4109" spans="1:10" ht="15">
      <c r="A4109" s="266"/>
      <c r="B4109" s="267"/>
      <c r="C4109" s="267"/>
      <c r="D4109" s="267"/>
      <c r="E4109" s="267"/>
      <c r="F4109" s="267" t="s">
        <v>1017</v>
      </c>
      <c r="G4109" s="267"/>
      <c r="H4109" s="267"/>
      <c r="I4109" s="267"/>
      <c r="J4109" s="53">
        <v>0</v>
      </c>
    </row>
    <row r="4110" spans="1:10" ht="15">
      <c r="A4110" s="266"/>
      <c r="B4110" s="267"/>
      <c r="C4110" s="267"/>
      <c r="D4110" s="267"/>
      <c r="E4110" s="267"/>
      <c r="F4110" s="267" t="s">
        <v>1018</v>
      </c>
      <c r="G4110" s="267"/>
      <c r="H4110" s="267"/>
      <c r="I4110" s="267"/>
      <c r="J4110" s="53">
        <v>1</v>
      </c>
    </row>
    <row r="4111" spans="1:10" ht="15">
      <c r="A4111" s="266"/>
      <c r="B4111" s="267"/>
      <c r="C4111" s="267"/>
      <c r="D4111" s="267"/>
      <c r="E4111" s="267"/>
      <c r="F4111" s="267" t="s">
        <v>1019</v>
      </c>
      <c r="G4111" s="267"/>
      <c r="H4111" s="267"/>
      <c r="I4111" s="267"/>
      <c r="J4111" s="53">
        <v>0</v>
      </c>
    </row>
    <row r="4112" spans="1:10" ht="15">
      <c r="A4112" s="29" t="s">
        <v>1274</v>
      </c>
      <c r="B4112" s="9" t="s">
        <v>31</v>
      </c>
      <c r="C4112" s="8" t="s">
        <v>83</v>
      </c>
      <c r="D4112" s="8" t="s">
        <v>1275</v>
      </c>
      <c r="E4112" s="9" t="s">
        <v>1022</v>
      </c>
      <c r="F4112" s="9" t="s">
        <v>1023</v>
      </c>
      <c r="G4112" s="9" t="s">
        <v>1024</v>
      </c>
      <c r="H4112" s="9"/>
      <c r="I4112" s="9"/>
      <c r="J4112" s="30" t="s">
        <v>1025</v>
      </c>
    </row>
    <row r="4113" spans="1:10" ht="28.5">
      <c r="A4113" s="39" t="s">
        <v>96</v>
      </c>
      <c r="B4113" s="23" t="s">
        <v>2567</v>
      </c>
      <c r="C4113" s="24" t="s">
        <v>73</v>
      </c>
      <c r="D4113" s="24" t="s">
        <v>2568</v>
      </c>
      <c r="E4113" s="26">
        <v>2.5667300000000001E-2</v>
      </c>
      <c r="F4113" s="25" t="s">
        <v>1048</v>
      </c>
      <c r="G4113" s="273" t="s">
        <v>3494</v>
      </c>
      <c r="H4113" s="273"/>
      <c r="I4113" s="274"/>
      <c r="J4113" s="118" t="s">
        <v>3025</v>
      </c>
    </row>
    <row r="4114" spans="1:10" ht="28.5">
      <c r="A4114" s="39" t="s">
        <v>96</v>
      </c>
      <c r="B4114" s="23" t="s">
        <v>2572</v>
      </c>
      <c r="C4114" s="24" t="s">
        <v>73</v>
      </c>
      <c r="D4114" s="24" t="s">
        <v>2573</v>
      </c>
      <c r="E4114" s="26">
        <v>2.5499999999999998</v>
      </c>
      <c r="F4114" s="25" t="s">
        <v>20</v>
      </c>
      <c r="G4114" s="273" t="s">
        <v>2574</v>
      </c>
      <c r="H4114" s="273"/>
      <c r="I4114" s="274"/>
      <c r="J4114" s="118" t="s">
        <v>2575</v>
      </c>
    </row>
    <row r="4115" spans="1:10" ht="42.75">
      <c r="A4115" s="39" t="s">
        <v>96</v>
      </c>
      <c r="B4115" s="23" t="s">
        <v>2576</v>
      </c>
      <c r="C4115" s="24" t="s">
        <v>73</v>
      </c>
      <c r="D4115" s="24" t="s">
        <v>2577</v>
      </c>
      <c r="E4115" s="26">
        <v>1.53</v>
      </c>
      <c r="F4115" s="25" t="s">
        <v>20</v>
      </c>
      <c r="G4115" s="273" t="s">
        <v>2578</v>
      </c>
      <c r="H4115" s="273"/>
      <c r="I4115" s="274"/>
      <c r="J4115" s="118" t="s">
        <v>2579</v>
      </c>
    </row>
    <row r="4116" spans="1:10" ht="42.75">
      <c r="A4116" s="39" t="s">
        <v>96</v>
      </c>
      <c r="B4116" s="23" t="s">
        <v>2559</v>
      </c>
      <c r="C4116" s="24" t="s">
        <v>73</v>
      </c>
      <c r="D4116" s="24" t="s">
        <v>2560</v>
      </c>
      <c r="E4116" s="26">
        <v>0.27</v>
      </c>
      <c r="F4116" s="25" t="s">
        <v>20</v>
      </c>
      <c r="G4116" s="273" t="s">
        <v>2561</v>
      </c>
      <c r="H4116" s="273"/>
      <c r="I4116" s="274"/>
      <c r="J4116" s="118" t="s">
        <v>2562</v>
      </c>
    </row>
    <row r="4117" spans="1:10" ht="42.75">
      <c r="A4117" s="39" t="s">
        <v>96</v>
      </c>
      <c r="B4117" s="23" t="s">
        <v>2555</v>
      </c>
      <c r="C4117" s="24" t="s">
        <v>73</v>
      </c>
      <c r="D4117" s="24" t="s">
        <v>2556</v>
      </c>
      <c r="E4117" s="26">
        <v>2.67</v>
      </c>
      <c r="F4117" s="25" t="s">
        <v>20</v>
      </c>
      <c r="G4117" s="273" t="s">
        <v>2557</v>
      </c>
      <c r="H4117" s="273"/>
      <c r="I4117" s="274"/>
      <c r="J4117" s="118" t="s">
        <v>2558</v>
      </c>
    </row>
    <row r="4118" spans="1:10" ht="28.5">
      <c r="A4118" s="39" t="s">
        <v>96</v>
      </c>
      <c r="B4118" s="23" t="s">
        <v>2570</v>
      </c>
      <c r="C4118" s="24" t="s">
        <v>73</v>
      </c>
      <c r="D4118" s="24" t="s">
        <v>2571</v>
      </c>
      <c r="E4118" s="26">
        <v>1</v>
      </c>
      <c r="F4118" s="25" t="s">
        <v>22</v>
      </c>
      <c r="G4118" s="273" t="s">
        <v>3495</v>
      </c>
      <c r="H4118" s="273"/>
      <c r="I4118" s="274"/>
      <c r="J4118" s="118" t="s">
        <v>3495</v>
      </c>
    </row>
    <row r="4119" spans="1:10" ht="57">
      <c r="A4119" s="39" t="s">
        <v>96</v>
      </c>
      <c r="B4119" s="23" t="s">
        <v>2563</v>
      </c>
      <c r="C4119" s="24" t="s">
        <v>73</v>
      </c>
      <c r="D4119" s="24" t="s">
        <v>2564</v>
      </c>
      <c r="E4119" s="26">
        <v>3.72</v>
      </c>
      <c r="F4119" s="25" t="s">
        <v>20</v>
      </c>
      <c r="G4119" s="273" t="s">
        <v>2565</v>
      </c>
      <c r="H4119" s="273"/>
      <c r="I4119" s="274"/>
      <c r="J4119" s="118" t="s">
        <v>2566</v>
      </c>
    </row>
    <row r="4120" spans="1:10" ht="15">
      <c r="A4120" s="266"/>
      <c r="B4120" s="267"/>
      <c r="C4120" s="267"/>
      <c r="D4120" s="267"/>
      <c r="E4120" s="267"/>
      <c r="F4120" s="267" t="s">
        <v>1279</v>
      </c>
      <c r="G4120" s="267"/>
      <c r="H4120" s="267"/>
      <c r="I4120" s="267"/>
      <c r="J4120" s="53">
        <v>508.47879999999998</v>
      </c>
    </row>
    <row r="4121" spans="1:10" ht="15">
      <c r="A4121" s="29" t="s">
        <v>1020</v>
      </c>
      <c r="B4121" s="9" t="s">
        <v>31</v>
      </c>
      <c r="C4121" s="8" t="s">
        <v>83</v>
      </c>
      <c r="D4121" s="8" t="s">
        <v>1021</v>
      </c>
      <c r="E4121" s="9" t="s">
        <v>1022</v>
      </c>
      <c r="F4121" s="9" t="s">
        <v>1023</v>
      </c>
      <c r="G4121" s="9" t="s">
        <v>1024</v>
      </c>
      <c r="H4121" s="9"/>
      <c r="I4121" s="9"/>
      <c r="J4121" s="30" t="s">
        <v>1025</v>
      </c>
    </row>
    <row r="4122" spans="1:10">
      <c r="A4122" s="33" t="s">
        <v>23</v>
      </c>
      <c r="B4122" s="17" t="s">
        <v>1580</v>
      </c>
      <c r="C4122" s="18" t="s">
        <v>73</v>
      </c>
      <c r="D4122" s="18" t="s">
        <v>43</v>
      </c>
      <c r="E4122" s="20">
        <v>2.4</v>
      </c>
      <c r="F4122" s="19" t="s">
        <v>1282</v>
      </c>
      <c r="G4122" s="275" t="s">
        <v>1581</v>
      </c>
      <c r="H4122" s="275"/>
      <c r="I4122" s="276"/>
      <c r="J4122" s="100" t="s">
        <v>2580</v>
      </c>
    </row>
    <row r="4123" spans="1:10">
      <c r="A4123" s="33" t="s">
        <v>23</v>
      </c>
      <c r="B4123" s="17" t="s">
        <v>1583</v>
      </c>
      <c r="C4123" s="18" t="s">
        <v>73</v>
      </c>
      <c r="D4123" s="18" t="s">
        <v>38</v>
      </c>
      <c r="E4123" s="20">
        <v>4.8</v>
      </c>
      <c r="F4123" s="19" t="s">
        <v>1282</v>
      </c>
      <c r="G4123" s="275" t="s">
        <v>1584</v>
      </c>
      <c r="H4123" s="275"/>
      <c r="I4123" s="276"/>
      <c r="J4123" s="100" t="s">
        <v>2581</v>
      </c>
    </row>
    <row r="4124" spans="1:10" ht="15">
      <c r="A4124" s="266"/>
      <c r="B4124" s="267"/>
      <c r="C4124" s="267"/>
      <c r="D4124" s="267"/>
      <c r="E4124" s="267"/>
      <c r="F4124" s="267" t="s">
        <v>1059</v>
      </c>
      <c r="G4124" s="267"/>
      <c r="H4124" s="267"/>
      <c r="I4124" s="267"/>
      <c r="J4124" s="53">
        <v>183.696</v>
      </c>
    </row>
    <row r="4125" spans="1:10">
      <c r="A4125" s="35"/>
      <c r="B4125" s="166"/>
      <c r="C4125" s="166"/>
      <c r="D4125" s="166"/>
      <c r="E4125" s="166" t="s">
        <v>90</v>
      </c>
      <c r="F4125" s="167">
        <v>692.17</v>
      </c>
      <c r="G4125" s="166" t="s">
        <v>91</v>
      </c>
      <c r="H4125" s="167">
        <v>-555.46</v>
      </c>
      <c r="I4125" s="166" t="s">
        <v>92</v>
      </c>
      <c r="J4125" s="36">
        <v>136.70975999999999</v>
      </c>
    </row>
    <row r="4126" spans="1:10">
      <c r="A4126" s="35"/>
      <c r="B4126" s="166"/>
      <c r="C4126" s="166"/>
      <c r="D4126" s="166"/>
      <c r="E4126" s="166" t="s">
        <v>93</v>
      </c>
      <c r="F4126" s="167">
        <v>155.53</v>
      </c>
      <c r="G4126" s="166"/>
      <c r="H4126" s="265" t="s">
        <v>94</v>
      </c>
      <c r="I4126" s="265"/>
      <c r="J4126" s="36">
        <v>847.7</v>
      </c>
    </row>
    <row r="4127" spans="1:10" ht="15.75" thickBot="1">
      <c r="A4127" s="111"/>
      <c r="B4127" s="168"/>
      <c r="C4127" s="168"/>
      <c r="D4127" s="168"/>
      <c r="E4127" s="168"/>
      <c r="F4127" s="168"/>
      <c r="G4127" s="168" t="s">
        <v>1253</v>
      </c>
      <c r="H4127" s="169" t="s">
        <v>929</v>
      </c>
      <c r="I4127" s="168" t="s">
        <v>1255</v>
      </c>
      <c r="J4127" s="116">
        <v>57948.77</v>
      </c>
    </row>
    <row r="4128" spans="1:10" ht="15" thickTop="1">
      <c r="A4128" s="37"/>
      <c r="B4128" s="22"/>
      <c r="C4128" s="22"/>
      <c r="D4128" s="22"/>
      <c r="E4128" s="22"/>
      <c r="F4128" s="22"/>
      <c r="G4128" s="22"/>
      <c r="H4128" s="22"/>
      <c r="I4128" s="22"/>
      <c r="J4128" s="38"/>
    </row>
    <row r="4129" spans="1:10" ht="15">
      <c r="A4129" s="29" t="s">
        <v>2953</v>
      </c>
      <c r="B4129" s="9" t="s">
        <v>31</v>
      </c>
      <c r="C4129" s="8" t="s">
        <v>83</v>
      </c>
      <c r="D4129" s="8" t="s">
        <v>32</v>
      </c>
      <c r="E4129" s="271" t="s">
        <v>33</v>
      </c>
      <c r="F4129" s="271"/>
      <c r="G4129" s="10" t="s">
        <v>84</v>
      </c>
      <c r="H4129" s="9" t="s">
        <v>85</v>
      </c>
      <c r="I4129" s="9" t="s">
        <v>86</v>
      </c>
      <c r="J4129" s="30" t="s">
        <v>87</v>
      </c>
    </row>
    <row r="4130" spans="1:10" ht="42.75">
      <c r="A4130" s="31" t="s">
        <v>23</v>
      </c>
      <c r="B4130" s="12" t="s">
        <v>882</v>
      </c>
      <c r="C4130" s="13" t="s">
        <v>73</v>
      </c>
      <c r="D4130" s="13" t="s">
        <v>883</v>
      </c>
      <c r="E4130" s="272" t="s">
        <v>34</v>
      </c>
      <c r="F4130" s="272"/>
      <c r="G4130" s="14" t="s">
        <v>22</v>
      </c>
      <c r="H4130" s="15">
        <v>1</v>
      </c>
      <c r="I4130" s="16">
        <v>331.47</v>
      </c>
      <c r="J4130" s="32">
        <v>331.47</v>
      </c>
    </row>
    <row r="4131" spans="1:10" ht="15">
      <c r="A4131" s="266"/>
      <c r="B4131" s="267"/>
      <c r="C4131" s="267"/>
      <c r="D4131" s="267"/>
      <c r="E4131" s="267"/>
      <c r="F4131" s="267" t="s">
        <v>1017</v>
      </c>
      <c r="G4131" s="267"/>
      <c r="H4131" s="267"/>
      <c r="I4131" s="267"/>
      <c r="J4131" s="53">
        <v>0</v>
      </c>
    </row>
    <row r="4132" spans="1:10" ht="15">
      <c r="A4132" s="266"/>
      <c r="B4132" s="267"/>
      <c r="C4132" s="267"/>
      <c r="D4132" s="267"/>
      <c r="E4132" s="267"/>
      <c r="F4132" s="267" t="s">
        <v>1018</v>
      </c>
      <c r="G4132" s="267"/>
      <c r="H4132" s="267"/>
      <c r="I4132" s="267"/>
      <c r="J4132" s="53">
        <v>1</v>
      </c>
    </row>
    <row r="4133" spans="1:10" ht="15">
      <c r="A4133" s="266"/>
      <c r="B4133" s="267"/>
      <c r="C4133" s="267"/>
      <c r="D4133" s="267"/>
      <c r="E4133" s="267"/>
      <c r="F4133" s="267" t="s">
        <v>1019</v>
      </c>
      <c r="G4133" s="267"/>
      <c r="H4133" s="267"/>
      <c r="I4133" s="267"/>
      <c r="J4133" s="53">
        <v>0</v>
      </c>
    </row>
    <row r="4134" spans="1:10" ht="15">
      <c r="A4134" s="29" t="s">
        <v>1274</v>
      </c>
      <c r="B4134" s="9" t="s">
        <v>31</v>
      </c>
      <c r="C4134" s="8" t="s">
        <v>83</v>
      </c>
      <c r="D4134" s="8" t="s">
        <v>1275</v>
      </c>
      <c r="E4134" s="9" t="s">
        <v>1022</v>
      </c>
      <c r="F4134" s="9" t="s">
        <v>1023</v>
      </c>
      <c r="G4134" s="9" t="s">
        <v>1024</v>
      </c>
      <c r="H4134" s="9"/>
      <c r="I4134" s="9"/>
      <c r="J4134" s="30" t="s">
        <v>1025</v>
      </c>
    </row>
    <row r="4135" spans="1:10" ht="28.5">
      <c r="A4135" s="39" t="s">
        <v>96</v>
      </c>
      <c r="B4135" s="23" t="s">
        <v>2540</v>
      </c>
      <c r="C4135" s="24" t="s">
        <v>73</v>
      </c>
      <c r="D4135" s="24" t="s">
        <v>2541</v>
      </c>
      <c r="E4135" s="26">
        <v>5.25</v>
      </c>
      <c r="F4135" s="25" t="s">
        <v>1048</v>
      </c>
      <c r="G4135" s="273" t="s">
        <v>3493</v>
      </c>
      <c r="H4135" s="273"/>
      <c r="I4135" s="274"/>
      <c r="J4135" s="118" t="s">
        <v>1855</v>
      </c>
    </row>
    <row r="4136" spans="1:10" ht="15">
      <c r="A4136" s="266"/>
      <c r="B4136" s="267"/>
      <c r="C4136" s="267"/>
      <c r="D4136" s="267"/>
      <c r="E4136" s="267"/>
      <c r="F4136" s="267" t="s">
        <v>1279</v>
      </c>
      <c r="G4136" s="267"/>
      <c r="H4136" s="267"/>
      <c r="I4136" s="267"/>
      <c r="J4136" s="53">
        <v>9.4499999999999993</v>
      </c>
    </row>
    <row r="4137" spans="1:10" ht="15">
      <c r="A4137" s="29" t="s">
        <v>1020</v>
      </c>
      <c r="B4137" s="9" t="s">
        <v>31</v>
      </c>
      <c r="C4137" s="8" t="s">
        <v>83</v>
      </c>
      <c r="D4137" s="8" t="s">
        <v>1021</v>
      </c>
      <c r="E4137" s="9" t="s">
        <v>1022</v>
      </c>
      <c r="F4137" s="9" t="s">
        <v>1023</v>
      </c>
      <c r="G4137" s="9" t="s">
        <v>1024</v>
      </c>
      <c r="H4137" s="9"/>
      <c r="I4137" s="9"/>
      <c r="J4137" s="30" t="s">
        <v>1025</v>
      </c>
    </row>
    <row r="4138" spans="1:10" ht="42.75">
      <c r="A4138" s="33" t="s">
        <v>23</v>
      </c>
      <c r="B4138" s="17" t="s">
        <v>265</v>
      </c>
      <c r="C4138" s="18" t="s">
        <v>73</v>
      </c>
      <c r="D4138" s="18" t="s">
        <v>266</v>
      </c>
      <c r="E4138" s="20">
        <v>1</v>
      </c>
      <c r="F4138" s="19" t="s">
        <v>22</v>
      </c>
      <c r="G4138" s="275" t="s">
        <v>2483</v>
      </c>
      <c r="H4138" s="275"/>
      <c r="I4138" s="276"/>
      <c r="J4138" s="100" t="s">
        <v>2483</v>
      </c>
    </row>
    <row r="4139" spans="1:10" ht="28.5">
      <c r="A4139" s="33" t="s">
        <v>23</v>
      </c>
      <c r="B4139" s="17" t="s">
        <v>2582</v>
      </c>
      <c r="C4139" s="18" t="s">
        <v>73</v>
      </c>
      <c r="D4139" s="18" t="s">
        <v>2583</v>
      </c>
      <c r="E4139" s="20">
        <v>1</v>
      </c>
      <c r="F4139" s="19" t="s">
        <v>22</v>
      </c>
      <c r="G4139" s="275" t="s">
        <v>3496</v>
      </c>
      <c r="H4139" s="275"/>
      <c r="I4139" s="276"/>
      <c r="J4139" s="100" t="s">
        <v>3496</v>
      </c>
    </row>
    <row r="4140" spans="1:10">
      <c r="A4140" s="33" t="s">
        <v>23</v>
      </c>
      <c r="B4140" s="17" t="s">
        <v>1583</v>
      </c>
      <c r="C4140" s="18" t="s">
        <v>73</v>
      </c>
      <c r="D4140" s="18" t="s">
        <v>38</v>
      </c>
      <c r="E4140" s="20">
        <v>0.48888890000000002</v>
      </c>
      <c r="F4140" s="19" t="s">
        <v>1282</v>
      </c>
      <c r="G4140" s="275" t="s">
        <v>1584</v>
      </c>
      <c r="H4140" s="275"/>
      <c r="I4140" s="276"/>
      <c r="J4140" s="100" t="s">
        <v>2037</v>
      </c>
    </row>
    <row r="4141" spans="1:10">
      <c r="A4141" s="33" t="s">
        <v>23</v>
      </c>
      <c r="B4141" s="17" t="s">
        <v>1580</v>
      </c>
      <c r="C4141" s="18" t="s">
        <v>73</v>
      </c>
      <c r="D4141" s="18" t="s">
        <v>43</v>
      </c>
      <c r="E4141" s="20">
        <v>0.97777780000000003</v>
      </c>
      <c r="F4141" s="19" t="s">
        <v>1282</v>
      </c>
      <c r="G4141" s="275" t="s">
        <v>1581</v>
      </c>
      <c r="H4141" s="275"/>
      <c r="I4141" s="276"/>
      <c r="J4141" s="100" t="s">
        <v>2584</v>
      </c>
    </row>
    <row r="4142" spans="1:10" ht="15">
      <c r="A4142" s="266"/>
      <c r="B4142" s="267"/>
      <c r="C4142" s="267"/>
      <c r="D4142" s="267"/>
      <c r="E4142" s="267"/>
      <c r="F4142" s="267" t="s">
        <v>1059</v>
      </c>
      <c r="G4142" s="267"/>
      <c r="H4142" s="267"/>
      <c r="I4142" s="267"/>
      <c r="J4142" s="53">
        <v>322.02440000000001</v>
      </c>
    </row>
    <row r="4143" spans="1:10">
      <c r="A4143" s="35"/>
      <c r="B4143" s="166"/>
      <c r="C4143" s="166"/>
      <c r="D4143" s="166"/>
      <c r="E4143" s="166" t="s">
        <v>90</v>
      </c>
      <c r="F4143" s="167">
        <v>68.67</v>
      </c>
      <c r="G4143" s="166" t="s">
        <v>91</v>
      </c>
      <c r="H4143" s="167">
        <v>0</v>
      </c>
      <c r="I4143" s="166" t="s">
        <v>92</v>
      </c>
      <c r="J4143" s="36">
        <v>68.671330642734006</v>
      </c>
    </row>
    <row r="4144" spans="1:10">
      <c r="A4144" s="35"/>
      <c r="B4144" s="166"/>
      <c r="C4144" s="166"/>
      <c r="D4144" s="166"/>
      <c r="E4144" s="166" t="s">
        <v>93</v>
      </c>
      <c r="F4144" s="167">
        <v>74.48</v>
      </c>
      <c r="G4144" s="166"/>
      <c r="H4144" s="265" t="s">
        <v>94</v>
      </c>
      <c r="I4144" s="265"/>
      <c r="J4144" s="36">
        <v>405.95</v>
      </c>
    </row>
    <row r="4145" spans="1:10" ht="15.75" thickBot="1">
      <c r="A4145" s="111"/>
      <c r="B4145" s="168"/>
      <c r="C4145" s="168"/>
      <c r="D4145" s="168"/>
      <c r="E4145" s="168"/>
      <c r="F4145" s="168"/>
      <c r="G4145" s="168" t="s">
        <v>1253</v>
      </c>
      <c r="H4145" s="169" t="s">
        <v>1183</v>
      </c>
      <c r="I4145" s="168" t="s">
        <v>1255</v>
      </c>
      <c r="J4145" s="116">
        <v>10432.92</v>
      </c>
    </row>
    <row r="4146" spans="1:10" ht="15" thickTop="1">
      <c r="A4146" s="37"/>
      <c r="B4146" s="22"/>
      <c r="C4146" s="22"/>
      <c r="D4146" s="22"/>
      <c r="E4146" s="22"/>
      <c r="F4146" s="22"/>
      <c r="G4146" s="22"/>
      <c r="H4146" s="22"/>
      <c r="I4146" s="22"/>
      <c r="J4146" s="38"/>
    </row>
    <row r="4147" spans="1:10" ht="15">
      <c r="A4147" s="29" t="s">
        <v>2954</v>
      </c>
      <c r="B4147" s="9" t="s">
        <v>31</v>
      </c>
      <c r="C4147" s="8" t="s">
        <v>83</v>
      </c>
      <c r="D4147" s="8" t="s">
        <v>32</v>
      </c>
      <c r="E4147" s="271" t="s">
        <v>33</v>
      </c>
      <c r="F4147" s="271"/>
      <c r="G4147" s="10" t="s">
        <v>84</v>
      </c>
      <c r="H4147" s="9" t="s">
        <v>85</v>
      </c>
      <c r="I4147" s="9" t="s">
        <v>86</v>
      </c>
      <c r="J4147" s="30" t="s">
        <v>87</v>
      </c>
    </row>
    <row r="4148" spans="1:10" ht="28.5">
      <c r="A4148" s="31" t="s">
        <v>23</v>
      </c>
      <c r="B4148" s="12" t="s">
        <v>884</v>
      </c>
      <c r="C4148" s="13" t="s">
        <v>73</v>
      </c>
      <c r="D4148" s="13" t="s">
        <v>885</v>
      </c>
      <c r="E4148" s="272" t="s">
        <v>34</v>
      </c>
      <c r="F4148" s="272"/>
      <c r="G4148" s="14" t="s">
        <v>22</v>
      </c>
      <c r="H4148" s="15">
        <v>1</v>
      </c>
      <c r="I4148" s="16">
        <v>273.60000000000002</v>
      </c>
      <c r="J4148" s="32">
        <v>273.60000000000002</v>
      </c>
    </row>
    <row r="4149" spans="1:10" ht="15">
      <c r="A4149" s="266"/>
      <c r="B4149" s="267"/>
      <c r="C4149" s="267"/>
      <c r="D4149" s="267"/>
      <c r="E4149" s="267"/>
      <c r="F4149" s="267" t="s">
        <v>1017</v>
      </c>
      <c r="G4149" s="267"/>
      <c r="H4149" s="267"/>
      <c r="I4149" s="267"/>
      <c r="J4149" s="53">
        <v>0</v>
      </c>
    </row>
    <row r="4150" spans="1:10" ht="15">
      <c r="A4150" s="266"/>
      <c r="B4150" s="267"/>
      <c r="C4150" s="267"/>
      <c r="D4150" s="267"/>
      <c r="E4150" s="267"/>
      <c r="F4150" s="267" t="s">
        <v>1018</v>
      </c>
      <c r="G4150" s="267"/>
      <c r="H4150" s="267"/>
      <c r="I4150" s="267"/>
      <c r="J4150" s="53">
        <v>1</v>
      </c>
    </row>
    <row r="4151" spans="1:10" ht="15">
      <c r="A4151" s="266"/>
      <c r="B4151" s="267"/>
      <c r="C4151" s="267"/>
      <c r="D4151" s="267"/>
      <c r="E4151" s="267"/>
      <c r="F4151" s="267" t="s">
        <v>1019</v>
      </c>
      <c r="G4151" s="267"/>
      <c r="H4151" s="267"/>
      <c r="I4151" s="267"/>
      <c r="J4151" s="53">
        <v>0</v>
      </c>
    </row>
    <row r="4152" spans="1:10" ht="15">
      <c r="A4152" s="29" t="s">
        <v>1020</v>
      </c>
      <c r="B4152" s="9" t="s">
        <v>31</v>
      </c>
      <c r="C4152" s="8" t="s">
        <v>83</v>
      </c>
      <c r="D4152" s="8" t="s">
        <v>1021</v>
      </c>
      <c r="E4152" s="9" t="s">
        <v>1022</v>
      </c>
      <c r="F4152" s="9" t="s">
        <v>1023</v>
      </c>
      <c r="G4152" s="9" t="s">
        <v>1024</v>
      </c>
      <c r="H4152" s="9"/>
      <c r="I4152" s="9"/>
      <c r="J4152" s="30" t="s">
        <v>1025</v>
      </c>
    </row>
    <row r="4153" spans="1:10">
      <c r="A4153" s="33" t="s">
        <v>23</v>
      </c>
      <c r="B4153" s="17" t="s">
        <v>2585</v>
      </c>
      <c r="C4153" s="18" t="s">
        <v>73</v>
      </c>
      <c r="D4153" s="18" t="s">
        <v>2586</v>
      </c>
      <c r="E4153" s="20">
        <v>0.15</v>
      </c>
      <c r="F4153" s="19" t="s">
        <v>116</v>
      </c>
      <c r="G4153" s="275" t="s">
        <v>1191</v>
      </c>
      <c r="H4153" s="275"/>
      <c r="I4153" s="276"/>
      <c r="J4153" s="100" t="s">
        <v>2587</v>
      </c>
    </row>
    <row r="4154" spans="1:10">
      <c r="A4154" s="33" t="s">
        <v>23</v>
      </c>
      <c r="B4154" s="17" t="s">
        <v>2590</v>
      </c>
      <c r="C4154" s="18" t="s">
        <v>73</v>
      </c>
      <c r="D4154" s="18" t="s">
        <v>2591</v>
      </c>
      <c r="E4154" s="20">
        <v>0.15</v>
      </c>
      <c r="F4154" s="19" t="s">
        <v>116</v>
      </c>
      <c r="G4154" s="275" t="s">
        <v>3497</v>
      </c>
      <c r="H4154" s="275"/>
      <c r="I4154" s="276"/>
      <c r="J4154" s="100" t="s">
        <v>3498</v>
      </c>
    </row>
    <row r="4155" spans="1:10" ht="28.5">
      <c r="A4155" s="33" t="s">
        <v>23</v>
      </c>
      <c r="B4155" s="17" t="s">
        <v>2588</v>
      </c>
      <c r="C4155" s="18" t="s">
        <v>73</v>
      </c>
      <c r="D4155" s="18" t="s">
        <v>2589</v>
      </c>
      <c r="E4155" s="20">
        <v>1</v>
      </c>
      <c r="F4155" s="19" t="s">
        <v>22</v>
      </c>
      <c r="G4155" s="275" t="s">
        <v>3499</v>
      </c>
      <c r="H4155" s="275"/>
      <c r="I4155" s="276"/>
      <c r="J4155" s="100" t="s">
        <v>3499</v>
      </c>
    </row>
    <row r="4156" spans="1:10" ht="15">
      <c r="A4156" s="266"/>
      <c r="B4156" s="267"/>
      <c r="C4156" s="267"/>
      <c r="D4156" s="267"/>
      <c r="E4156" s="267"/>
      <c r="F4156" s="267" t="s">
        <v>1059</v>
      </c>
      <c r="G4156" s="267"/>
      <c r="H4156" s="267"/>
      <c r="I4156" s="267"/>
      <c r="J4156" s="53">
        <v>273.60300000000001</v>
      </c>
    </row>
    <row r="4157" spans="1:10">
      <c r="A4157" s="35"/>
      <c r="B4157" s="166"/>
      <c r="C4157" s="166"/>
      <c r="D4157" s="166"/>
      <c r="E4157" s="166" t="s">
        <v>90</v>
      </c>
      <c r="F4157" s="167">
        <v>273.60000000000002</v>
      </c>
      <c r="G4157" s="166" t="s">
        <v>91</v>
      </c>
      <c r="H4157" s="167">
        <v>-240.1</v>
      </c>
      <c r="I4157" s="166" t="s">
        <v>92</v>
      </c>
      <c r="J4157" s="36">
        <v>33.499011993551001</v>
      </c>
    </row>
    <row r="4158" spans="1:10">
      <c r="A4158" s="35"/>
      <c r="B4158" s="166"/>
      <c r="C4158" s="166"/>
      <c r="D4158" s="166"/>
      <c r="E4158" s="166" t="s">
        <v>93</v>
      </c>
      <c r="F4158" s="167">
        <v>61.48</v>
      </c>
      <c r="G4158" s="166"/>
      <c r="H4158" s="265" t="s">
        <v>94</v>
      </c>
      <c r="I4158" s="265"/>
      <c r="J4158" s="36">
        <v>335.08</v>
      </c>
    </row>
    <row r="4159" spans="1:10" ht="15.75" thickBot="1">
      <c r="A4159" s="111"/>
      <c r="B4159" s="168"/>
      <c r="C4159" s="168"/>
      <c r="D4159" s="168"/>
      <c r="E4159" s="168"/>
      <c r="F4159" s="168"/>
      <c r="G4159" s="168" t="s">
        <v>1253</v>
      </c>
      <c r="H4159" s="169" t="s">
        <v>945</v>
      </c>
      <c r="I4159" s="168" t="s">
        <v>1255</v>
      </c>
      <c r="J4159" s="116">
        <v>7726.94</v>
      </c>
    </row>
    <row r="4160" spans="1:10" ht="15" thickTop="1">
      <c r="A4160" s="37"/>
      <c r="B4160" s="22"/>
      <c r="C4160" s="22"/>
      <c r="D4160" s="22"/>
      <c r="E4160" s="22"/>
      <c r="F4160" s="22"/>
      <c r="G4160" s="22"/>
      <c r="H4160" s="22"/>
      <c r="I4160" s="22"/>
      <c r="J4160" s="38"/>
    </row>
    <row r="4161" spans="1:10" ht="15">
      <c r="A4161" s="102" t="s">
        <v>894</v>
      </c>
      <c r="B4161" s="89"/>
      <c r="C4161" s="89"/>
      <c r="D4161" s="89" t="s">
        <v>887</v>
      </c>
      <c r="E4161" s="89"/>
      <c r="F4161" s="280"/>
      <c r="G4161" s="280"/>
      <c r="H4161" s="90"/>
      <c r="I4161" s="89"/>
      <c r="J4161" s="115">
        <v>199301.16</v>
      </c>
    </row>
    <row r="4162" spans="1:10" ht="15">
      <c r="A4162" s="29" t="s">
        <v>896</v>
      </c>
      <c r="B4162" s="9" t="s">
        <v>31</v>
      </c>
      <c r="C4162" s="8" t="s">
        <v>83</v>
      </c>
      <c r="D4162" s="8" t="s">
        <v>32</v>
      </c>
      <c r="E4162" s="271" t="s">
        <v>33</v>
      </c>
      <c r="F4162" s="271"/>
      <c r="G4162" s="10" t="s">
        <v>84</v>
      </c>
      <c r="H4162" s="9" t="s">
        <v>85</v>
      </c>
      <c r="I4162" s="9" t="s">
        <v>86</v>
      </c>
      <c r="J4162" s="30" t="s">
        <v>87</v>
      </c>
    </row>
    <row r="4163" spans="1:10" ht="28.5">
      <c r="A4163" s="31" t="s">
        <v>23</v>
      </c>
      <c r="B4163" s="12" t="s">
        <v>889</v>
      </c>
      <c r="C4163" s="13" t="s">
        <v>73</v>
      </c>
      <c r="D4163" s="13" t="s">
        <v>890</v>
      </c>
      <c r="E4163" s="272" t="s">
        <v>34</v>
      </c>
      <c r="F4163" s="272"/>
      <c r="G4163" s="14" t="s">
        <v>116</v>
      </c>
      <c r="H4163" s="15">
        <v>1</v>
      </c>
      <c r="I4163" s="16">
        <v>589.09</v>
      </c>
      <c r="J4163" s="32">
        <v>589.09</v>
      </c>
    </row>
    <row r="4164" spans="1:10" ht="15">
      <c r="A4164" s="266"/>
      <c r="B4164" s="267"/>
      <c r="C4164" s="267"/>
      <c r="D4164" s="267"/>
      <c r="E4164" s="267"/>
      <c r="F4164" s="267" t="s">
        <v>1017</v>
      </c>
      <c r="G4164" s="267"/>
      <c r="H4164" s="267"/>
      <c r="I4164" s="267"/>
      <c r="J4164" s="53">
        <v>0</v>
      </c>
    </row>
    <row r="4165" spans="1:10" ht="15">
      <c r="A4165" s="266"/>
      <c r="B4165" s="267"/>
      <c r="C4165" s="267"/>
      <c r="D4165" s="267"/>
      <c r="E4165" s="267"/>
      <c r="F4165" s="267" t="s">
        <v>1018</v>
      </c>
      <c r="G4165" s="267"/>
      <c r="H4165" s="267"/>
      <c r="I4165" s="267"/>
      <c r="J4165" s="53">
        <v>1</v>
      </c>
    </row>
    <row r="4166" spans="1:10" ht="15">
      <c r="A4166" s="266"/>
      <c r="B4166" s="267"/>
      <c r="C4166" s="267"/>
      <c r="D4166" s="267"/>
      <c r="E4166" s="267"/>
      <c r="F4166" s="267" t="s">
        <v>1019</v>
      </c>
      <c r="G4166" s="267"/>
      <c r="H4166" s="267"/>
      <c r="I4166" s="267"/>
      <c r="J4166" s="53">
        <v>0</v>
      </c>
    </row>
    <row r="4167" spans="1:10" ht="15">
      <c r="A4167" s="29" t="s">
        <v>1274</v>
      </c>
      <c r="B4167" s="9" t="s">
        <v>31</v>
      </c>
      <c r="C4167" s="8" t="s">
        <v>83</v>
      </c>
      <c r="D4167" s="8" t="s">
        <v>1275</v>
      </c>
      <c r="E4167" s="9" t="s">
        <v>1022</v>
      </c>
      <c r="F4167" s="9" t="s">
        <v>1023</v>
      </c>
      <c r="G4167" s="9" t="s">
        <v>1024</v>
      </c>
      <c r="H4167" s="9"/>
      <c r="I4167" s="9"/>
      <c r="J4167" s="30" t="s">
        <v>1025</v>
      </c>
    </row>
    <row r="4168" spans="1:10" ht="42.75">
      <c r="A4168" s="39" t="s">
        <v>96</v>
      </c>
      <c r="B4168" s="23" t="s">
        <v>2592</v>
      </c>
      <c r="C4168" s="24" t="s">
        <v>73</v>
      </c>
      <c r="D4168" s="24" t="s">
        <v>2593</v>
      </c>
      <c r="E4168" s="26">
        <v>3.05</v>
      </c>
      <c r="F4168" s="25" t="s">
        <v>20</v>
      </c>
      <c r="G4168" s="273" t="s">
        <v>3500</v>
      </c>
      <c r="H4168" s="273"/>
      <c r="I4168" s="274"/>
      <c r="J4168" s="118" t="s">
        <v>3501</v>
      </c>
    </row>
    <row r="4169" spans="1:10" ht="15">
      <c r="A4169" s="266"/>
      <c r="B4169" s="267"/>
      <c r="C4169" s="267"/>
      <c r="D4169" s="267"/>
      <c r="E4169" s="267"/>
      <c r="F4169" s="267" t="s">
        <v>1279</v>
      </c>
      <c r="G4169" s="267"/>
      <c r="H4169" s="267"/>
      <c r="I4169" s="267"/>
      <c r="J4169" s="53">
        <v>382.59199999999998</v>
      </c>
    </row>
    <row r="4170" spans="1:10" ht="15">
      <c r="A4170" s="29" t="s">
        <v>1020</v>
      </c>
      <c r="B4170" s="9" t="s">
        <v>31</v>
      </c>
      <c r="C4170" s="8" t="s">
        <v>83</v>
      </c>
      <c r="D4170" s="8" t="s">
        <v>1021</v>
      </c>
      <c r="E4170" s="9" t="s">
        <v>1022</v>
      </c>
      <c r="F4170" s="9" t="s">
        <v>1023</v>
      </c>
      <c r="G4170" s="9" t="s">
        <v>1024</v>
      </c>
      <c r="H4170" s="9"/>
      <c r="I4170" s="9"/>
      <c r="J4170" s="30" t="s">
        <v>1025</v>
      </c>
    </row>
    <row r="4171" spans="1:10" ht="28.5">
      <c r="A4171" s="33" t="s">
        <v>23</v>
      </c>
      <c r="B4171" s="17" t="s">
        <v>1030</v>
      </c>
      <c r="C4171" s="18" t="s">
        <v>73</v>
      </c>
      <c r="D4171" s="18" t="s">
        <v>1031</v>
      </c>
      <c r="E4171" s="20">
        <v>0.3</v>
      </c>
      <c r="F4171" s="19" t="s">
        <v>22</v>
      </c>
      <c r="G4171" s="275" t="s">
        <v>1759</v>
      </c>
      <c r="H4171" s="275"/>
      <c r="I4171" s="276"/>
      <c r="J4171" s="100" t="s">
        <v>2596</v>
      </c>
    </row>
    <row r="4172" spans="1:10">
      <c r="A4172" s="33" t="s">
        <v>23</v>
      </c>
      <c r="B4172" s="17" t="s">
        <v>1583</v>
      </c>
      <c r="C4172" s="18" t="s">
        <v>73</v>
      </c>
      <c r="D4172" s="18" t="s">
        <v>38</v>
      </c>
      <c r="E4172" s="20">
        <v>1.5</v>
      </c>
      <c r="F4172" s="19" t="s">
        <v>1282</v>
      </c>
      <c r="G4172" s="275" t="s">
        <v>1584</v>
      </c>
      <c r="H4172" s="275"/>
      <c r="I4172" s="276"/>
      <c r="J4172" s="100" t="s">
        <v>2595</v>
      </c>
    </row>
    <row r="4173" spans="1:10">
      <c r="A4173" s="33" t="s">
        <v>23</v>
      </c>
      <c r="B4173" s="17" t="s">
        <v>1580</v>
      </c>
      <c r="C4173" s="18" t="s">
        <v>73</v>
      </c>
      <c r="D4173" s="18" t="s">
        <v>43</v>
      </c>
      <c r="E4173" s="20">
        <v>1.5</v>
      </c>
      <c r="F4173" s="19" t="s">
        <v>1282</v>
      </c>
      <c r="G4173" s="275" t="s">
        <v>1581</v>
      </c>
      <c r="H4173" s="275"/>
      <c r="I4173" s="276"/>
      <c r="J4173" s="100" t="s">
        <v>2602</v>
      </c>
    </row>
    <row r="4174" spans="1:10" ht="28.5">
      <c r="A4174" s="33" t="s">
        <v>23</v>
      </c>
      <c r="B4174" s="17" t="s">
        <v>2597</v>
      </c>
      <c r="C4174" s="18" t="s">
        <v>73</v>
      </c>
      <c r="D4174" s="18" t="s">
        <v>2598</v>
      </c>
      <c r="E4174" s="20">
        <v>0.15</v>
      </c>
      <c r="F4174" s="19" t="s">
        <v>24</v>
      </c>
      <c r="G4174" s="275" t="s">
        <v>3103</v>
      </c>
      <c r="H4174" s="275"/>
      <c r="I4174" s="276"/>
      <c r="J4174" s="100" t="s">
        <v>2599</v>
      </c>
    </row>
    <row r="4175" spans="1:10" ht="28.5">
      <c r="A4175" s="33" t="s">
        <v>23</v>
      </c>
      <c r="B4175" s="17" t="s">
        <v>1026</v>
      </c>
      <c r="C4175" s="18" t="s">
        <v>73</v>
      </c>
      <c r="D4175" s="18" t="s">
        <v>1027</v>
      </c>
      <c r="E4175" s="20">
        <v>0.15</v>
      </c>
      <c r="F4175" s="19" t="s">
        <v>24</v>
      </c>
      <c r="G4175" s="275" t="s">
        <v>1748</v>
      </c>
      <c r="H4175" s="275"/>
      <c r="I4175" s="276"/>
      <c r="J4175" s="100" t="s">
        <v>2594</v>
      </c>
    </row>
    <row r="4176" spans="1:10" ht="42.75">
      <c r="A4176" s="33" t="s">
        <v>23</v>
      </c>
      <c r="B4176" s="17" t="s">
        <v>2600</v>
      </c>
      <c r="C4176" s="18" t="s">
        <v>73</v>
      </c>
      <c r="D4176" s="18" t="s">
        <v>2601</v>
      </c>
      <c r="E4176" s="20">
        <v>0.15</v>
      </c>
      <c r="F4176" s="19" t="s">
        <v>24</v>
      </c>
      <c r="G4176" s="275" t="s">
        <v>3502</v>
      </c>
      <c r="H4176" s="275"/>
      <c r="I4176" s="276"/>
      <c r="J4176" s="100" t="s">
        <v>3503</v>
      </c>
    </row>
    <row r="4177" spans="1:10" ht="15">
      <c r="A4177" s="266"/>
      <c r="B4177" s="267"/>
      <c r="C4177" s="267"/>
      <c r="D4177" s="267"/>
      <c r="E4177" s="267"/>
      <c r="F4177" s="267" t="s">
        <v>1059</v>
      </c>
      <c r="G4177" s="267"/>
      <c r="H4177" s="267"/>
      <c r="I4177" s="267"/>
      <c r="J4177" s="53">
        <v>206.4975</v>
      </c>
    </row>
    <row r="4178" spans="1:10">
      <c r="A4178" s="35"/>
      <c r="B4178" s="166"/>
      <c r="C4178" s="166"/>
      <c r="D4178" s="166"/>
      <c r="E4178" s="166" t="s">
        <v>90</v>
      </c>
      <c r="F4178" s="167">
        <v>101.94</v>
      </c>
      <c r="G4178" s="166" t="s">
        <v>91</v>
      </c>
      <c r="H4178" s="167">
        <v>0</v>
      </c>
      <c r="I4178" s="166" t="s">
        <v>92</v>
      </c>
      <c r="J4178" s="36">
        <v>101.94445015620749</v>
      </c>
    </row>
    <row r="4179" spans="1:10">
      <c r="A4179" s="35"/>
      <c r="B4179" s="166"/>
      <c r="C4179" s="166"/>
      <c r="D4179" s="166"/>
      <c r="E4179" s="166" t="s">
        <v>93</v>
      </c>
      <c r="F4179" s="167">
        <v>132.37</v>
      </c>
      <c r="G4179" s="166"/>
      <c r="H4179" s="265" t="s">
        <v>94</v>
      </c>
      <c r="I4179" s="265"/>
      <c r="J4179" s="36">
        <v>721.46</v>
      </c>
    </row>
    <row r="4180" spans="1:10" ht="15.75" thickBot="1">
      <c r="A4180" s="111"/>
      <c r="B4180" s="168"/>
      <c r="C4180" s="168"/>
      <c r="D4180" s="168"/>
      <c r="E4180" s="168"/>
      <c r="F4180" s="168"/>
      <c r="G4180" s="168" t="s">
        <v>1253</v>
      </c>
      <c r="H4180" s="169" t="s">
        <v>2603</v>
      </c>
      <c r="I4180" s="168" t="s">
        <v>1255</v>
      </c>
      <c r="J4180" s="116">
        <v>140533.19</v>
      </c>
    </row>
    <row r="4181" spans="1:10" ht="15" thickTop="1">
      <c r="A4181" s="37"/>
      <c r="B4181" s="22"/>
      <c r="C4181" s="22"/>
      <c r="D4181" s="22"/>
      <c r="E4181" s="22"/>
      <c r="F4181" s="22"/>
      <c r="G4181" s="22"/>
      <c r="H4181" s="22"/>
      <c r="I4181" s="22"/>
      <c r="J4181" s="38"/>
    </row>
    <row r="4182" spans="1:10" ht="15">
      <c r="A4182" s="29" t="s">
        <v>899</v>
      </c>
      <c r="B4182" s="9" t="s">
        <v>31</v>
      </c>
      <c r="C4182" s="8" t="s">
        <v>83</v>
      </c>
      <c r="D4182" s="8" t="s">
        <v>32</v>
      </c>
      <c r="E4182" s="271" t="s">
        <v>33</v>
      </c>
      <c r="F4182" s="271"/>
      <c r="G4182" s="10" t="s">
        <v>84</v>
      </c>
      <c r="H4182" s="9" t="s">
        <v>85</v>
      </c>
      <c r="I4182" s="9" t="s">
        <v>86</v>
      </c>
      <c r="J4182" s="30" t="s">
        <v>87</v>
      </c>
    </row>
    <row r="4183" spans="1:10" ht="99.75">
      <c r="A4183" s="31" t="s">
        <v>23</v>
      </c>
      <c r="B4183" s="12" t="s">
        <v>892</v>
      </c>
      <c r="C4183" s="13" t="s">
        <v>58</v>
      </c>
      <c r="D4183" s="13" t="s">
        <v>893</v>
      </c>
      <c r="E4183" s="272" t="s">
        <v>34</v>
      </c>
      <c r="F4183" s="272"/>
      <c r="G4183" s="14" t="s">
        <v>116</v>
      </c>
      <c r="H4183" s="15">
        <v>1</v>
      </c>
      <c r="I4183" s="16">
        <v>986.95</v>
      </c>
      <c r="J4183" s="32">
        <v>986.95</v>
      </c>
    </row>
    <row r="4184" spans="1:10" ht="15">
      <c r="A4184" s="266"/>
      <c r="B4184" s="267"/>
      <c r="C4184" s="267"/>
      <c r="D4184" s="267"/>
      <c r="E4184" s="267"/>
      <c r="F4184" s="267" t="s">
        <v>1017</v>
      </c>
      <c r="G4184" s="267"/>
      <c r="H4184" s="267"/>
      <c r="I4184" s="267"/>
      <c r="J4184" s="53">
        <v>0</v>
      </c>
    </row>
    <row r="4185" spans="1:10" ht="15">
      <c r="A4185" s="266"/>
      <c r="B4185" s="267"/>
      <c r="C4185" s="267"/>
      <c r="D4185" s="267"/>
      <c r="E4185" s="267"/>
      <c r="F4185" s="267" t="s">
        <v>1018</v>
      </c>
      <c r="G4185" s="267"/>
      <c r="H4185" s="267"/>
      <c r="I4185" s="267"/>
      <c r="J4185" s="53">
        <v>1</v>
      </c>
    </row>
    <row r="4186" spans="1:10" ht="15">
      <c r="A4186" s="266"/>
      <c r="B4186" s="267"/>
      <c r="C4186" s="267"/>
      <c r="D4186" s="267"/>
      <c r="E4186" s="267"/>
      <c r="F4186" s="267" t="s">
        <v>1019</v>
      </c>
      <c r="G4186" s="267"/>
      <c r="H4186" s="267"/>
      <c r="I4186" s="267"/>
      <c r="J4186" s="53">
        <v>0</v>
      </c>
    </row>
    <row r="4187" spans="1:10" ht="15">
      <c r="A4187" s="29" t="s">
        <v>1020</v>
      </c>
      <c r="B4187" s="9" t="s">
        <v>31</v>
      </c>
      <c r="C4187" s="8" t="s">
        <v>83</v>
      </c>
      <c r="D4187" s="8" t="s">
        <v>1021</v>
      </c>
      <c r="E4187" s="9" t="s">
        <v>1022</v>
      </c>
      <c r="F4187" s="9" t="s">
        <v>1023</v>
      </c>
      <c r="G4187" s="9" t="s">
        <v>1024</v>
      </c>
      <c r="H4187" s="9"/>
      <c r="I4187" s="9"/>
      <c r="J4187" s="30" t="s">
        <v>1025</v>
      </c>
    </row>
    <row r="4188" spans="1:10" ht="28.5">
      <c r="A4188" s="33" t="s">
        <v>23</v>
      </c>
      <c r="B4188" s="17" t="s">
        <v>1026</v>
      </c>
      <c r="C4188" s="18" t="s">
        <v>73</v>
      </c>
      <c r="D4188" s="18" t="s">
        <v>1027</v>
      </c>
      <c r="E4188" s="20">
        <v>0.3125</v>
      </c>
      <c r="F4188" s="19" t="s">
        <v>24</v>
      </c>
      <c r="G4188" s="275" t="s">
        <v>1748</v>
      </c>
      <c r="H4188" s="275"/>
      <c r="I4188" s="276"/>
      <c r="J4188" s="100" t="s">
        <v>2604</v>
      </c>
    </row>
    <row r="4189" spans="1:10" ht="42.75">
      <c r="A4189" s="33" t="s">
        <v>23</v>
      </c>
      <c r="B4189" s="17" t="s">
        <v>1028</v>
      </c>
      <c r="C4189" s="18" t="s">
        <v>73</v>
      </c>
      <c r="D4189" s="18" t="s">
        <v>1029</v>
      </c>
      <c r="E4189" s="20">
        <v>5</v>
      </c>
      <c r="F4189" s="19" t="s">
        <v>22</v>
      </c>
      <c r="G4189" s="275" t="s">
        <v>3504</v>
      </c>
      <c r="H4189" s="275"/>
      <c r="I4189" s="276"/>
      <c r="J4189" s="100" t="s">
        <v>3505</v>
      </c>
    </row>
    <row r="4190" spans="1:10" ht="28.5">
      <c r="A4190" s="33" t="s">
        <v>23</v>
      </c>
      <c r="B4190" s="17" t="s">
        <v>1030</v>
      </c>
      <c r="C4190" s="18" t="s">
        <v>73</v>
      </c>
      <c r="D4190" s="18" t="s">
        <v>1031</v>
      </c>
      <c r="E4190" s="20">
        <v>0.56818199999999996</v>
      </c>
      <c r="F4190" s="19" t="s">
        <v>22</v>
      </c>
      <c r="G4190" s="275" t="s">
        <v>1759</v>
      </c>
      <c r="H4190" s="275"/>
      <c r="I4190" s="276"/>
      <c r="J4190" s="100" t="s">
        <v>2605</v>
      </c>
    </row>
    <row r="4191" spans="1:10" ht="28.5">
      <c r="A4191" s="33" t="s">
        <v>23</v>
      </c>
      <c r="B4191" s="17" t="s">
        <v>1032</v>
      </c>
      <c r="C4191" s="18" t="s">
        <v>73</v>
      </c>
      <c r="D4191" s="18" t="s">
        <v>1033</v>
      </c>
      <c r="E4191" s="20">
        <v>0.22528400000000001</v>
      </c>
      <c r="F4191" s="19" t="s">
        <v>24</v>
      </c>
      <c r="G4191" s="275" t="s">
        <v>3021</v>
      </c>
      <c r="H4191" s="275"/>
      <c r="I4191" s="276"/>
      <c r="J4191" s="100" t="s">
        <v>3506</v>
      </c>
    </row>
    <row r="4192" spans="1:10" ht="28.5">
      <c r="A4192" s="33" t="s">
        <v>23</v>
      </c>
      <c r="B4192" s="17" t="s">
        <v>1034</v>
      </c>
      <c r="C4192" s="18" t="s">
        <v>73</v>
      </c>
      <c r="D4192" s="18" t="s">
        <v>1035</v>
      </c>
      <c r="E4192" s="20">
        <v>5</v>
      </c>
      <c r="F4192" s="19" t="s">
        <v>22</v>
      </c>
      <c r="G4192" s="275" t="s">
        <v>3507</v>
      </c>
      <c r="H4192" s="275"/>
      <c r="I4192" s="276"/>
      <c r="J4192" s="100" t="s">
        <v>3508</v>
      </c>
    </row>
    <row r="4193" spans="1:10">
      <c r="A4193" s="33" t="s">
        <v>23</v>
      </c>
      <c r="B4193" s="17" t="s">
        <v>1036</v>
      </c>
      <c r="C4193" s="18" t="s">
        <v>73</v>
      </c>
      <c r="D4193" s="18" t="s">
        <v>1037</v>
      </c>
      <c r="E4193" s="20">
        <v>1.0227269999999999</v>
      </c>
      <c r="F4193" s="19" t="s">
        <v>22</v>
      </c>
      <c r="G4193" s="275" t="s">
        <v>2606</v>
      </c>
      <c r="H4193" s="275"/>
      <c r="I4193" s="276"/>
      <c r="J4193" s="100" t="s">
        <v>2607</v>
      </c>
    </row>
    <row r="4194" spans="1:10" ht="42.75">
      <c r="A4194" s="33" t="s">
        <v>23</v>
      </c>
      <c r="B4194" s="17" t="s">
        <v>1038</v>
      </c>
      <c r="C4194" s="18" t="s">
        <v>73</v>
      </c>
      <c r="D4194" s="18" t="s">
        <v>1039</v>
      </c>
      <c r="E4194" s="20">
        <v>0.173295</v>
      </c>
      <c r="F4194" s="19" t="s">
        <v>24</v>
      </c>
      <c r="G4194" s="275" t="s">
        <v>3509</v>
      </c>
      <c r="H4194" s="275"/>
      <c r="I4194" s="276"/>
      <c r="J4194" s="100" t="s">
        <v>3510</v>
      </c>
    </row>
    <row r="4195" spans="1:10" ht="42.75">
      <c r="A4195" s="33" t="s">
        <v>23</v>
      </c>
      <c r="B4195" s="17" t="s">
        <v>1040</v>
      </c>
      <c r="C4195" s="18" t="s">
        <v>73</v>
      </c>
      <c r="D4195" s="18" t="s">
        <v>1041</v>
      </c>
      <c r="E4195" s="20">
        <v>0.04</v>
      </c>
      <c r="F4195" s="19" t="s">
        <v>24</v>
      </c>
      <c r="G4195" s="275" t="s">
        <v>3511</v>
      </c>
      <c r="H4195" s="275"/>
      <c r="I4195" s="276"/>
      <c r="J4195" s="100" t="s">
        <v>3512</v>
      </c>
    </row>
    <row r="4196" spans="1:10" ht="28.5">
      <c r="A4196" s="33" t="s">
        <v>23</v>
      </c>
      <c r="B4196" s="17" t="s">
        <v>1042</v>
      </c>
      <c r="C4196" s="18" t="s">
        <v>73</v>
      </c>
      <c r="D4196" s="18" t="s">
        <v>1043</v>
      </c>
      <c r="E4196" s="20">
        <v>0.139205</v>
      </c>
      <c r="F4196" s="19" t="s">
        <v>24</v>
      </c>
      <c r="G4196" s="275" t="s">
        <v>1748</v>
      </c>
      <c r="H4196" s="275"/>
      <c r="I4196" s="276"/>
      <c r="J4196" s="100" t="s">
        <v>1207</v>
      </c>
    </row>
    <row r="4197" spans="1:10" ht="42.75">
      <c r="A4197" s="33" t="s">
        <v>23</v>
      </c>
      <c r="B4197" s="17" t="s">
        <v>1044</v>
      </c>
      <c r="C4197" s="18" t="s">
        <v>73</v>
      </c>
      <c r="D4197" s="18" t="s">
        <v>1045</v>
      </c>
      <c r="E4197" s="20">
        <v>0.22528400000000001</v>
      </c>
      <c r="F4197" s="19" t="s">
        <v>24</v>
      </c>
      <c r="G4197" s="275" t="s">
        <v>2608</v>
      </c>
      <c r="H4197" s="275"/>
      <c r="I4197" s="276"/>
      <c r="J4197" s="100" t="s">
        <v>2609</v>
      </c>
    </row>
    <row r="4198" spans="1:10">
      <c r="A4198" s="33" t="s">
        <v>23</v>
      </c>
      <c r="B4198" s="17" t="s">
        <v>1046</v>
      </c>
      <c r="C4198" s="18" t="s">
        <v>73</v>
      </c>
      <c r="D4198" s="18" t="s">
        <v>1047</v>
      </c>
      <c r="E4198" s="20">
        <v>4.8528729999999998</v>
      </c>
      <c r="F4198" s="19" t="s">
        <v>1048</v>
      </c>
      <c r="G4198" s="275" t="s">
        <v>3000</v>
      </c>
      <c r="H4198" s="275"/>
      <c r="I4198" s="276"/>
      <c r="J4198" s="100" t="s">
        <v>3513</v>
      </c>
    </row>
    <row r="4199" spans="1:10" ht="57">
      <c r="A4199" s="33" t="s">
        <v>23</v>
      </c>
      <c r="B4199" s="17" t="s">
        <v>1049</v>
      </c>
      <c r="C4199" s="18" t="s">
        <v>73</v>
      </c>
      <c r="D4199" s="18" t="s">
        <v>1050</v>
      </c>
      <c r="E4199" s="20">
        <v>1</v>
      </c>
      <c r="F4199" s="19" t="s">
        <v>116</v>
      </c>
      <c r="G4199" s="275" t="s">
        <v>3514</v>
      </c>
      <c r="H4199" s="275"/>
      <c r="I4199" s="276"/>
      <c r="J4199" s="100" t="s">
        <v>3514</v>
      </c>
    </row>
    <row r="4200" spans="1:10" ht="28.5">
      <c r="A4200" s="33" t="s">
        <v>23</v>
      </c>
      <c r="B4200" s="17" t="s">
        <v>1051</v>
      </c>
      <c r="C4200" s="18" t="s">
        <v>73</v>
      </c>
      <c r="D4200" s="18" t="s">
        <v>1052</v>
      </c>
      <c r="E4200" s="20">
        <v>1.545455</v>
      </c>
      <c r="F4200" s="19" t="s">
        <v>22</v>
      </c>
      <c r="G4200" s="275" t="s">
        <v>3515</v>
      </c>
      <c r="H4200" s="275"/>
      <c r="I4200" s="276"/>
      <c r="J4200" s="100" t="s">
        <v>3516</v>
      </c>
    </row>
    <row r="4201" spans="1:10" ht="28.5">
      <c r="A4201" s="33" t="s">
        <v>23</v>
      </c>
      <c r="B4201" s="17" t="s">
        <v>1053</v>
      </c>
      <c r="C4201" s="18" t="s">
        <v>73</v>
      </c>
      <c r="D4201" s="18" t="s">
        <v>1054</v>
      </c>
      <c r="E4201" s="20">
        <v>2.35</v>
      </c>
      <c r="F4201" s="19" t="s">
        <v>22</v>
      </c>
      <c r="G4201" s="275" t="s">
        <v>3517</v>
      </c>
      <c r="H4201" s="275"/>
      <c r="I4201" s="276"/>
      <c r="J4201" s="100" t="s">
        <v>3518</v>
      </c>
    </row>
    <row r="4202" spans="1:10" ht="42.75">
      <c r="A4202" s="33" t="s">
        <v>23</v>
      </c>
      <c r="B4202" s="17" t="s">
        <v>1055</v>
      </c>
      <c r="C4202" s="18" t="s">
        <v>73</v>
      </c>
      <c r="D4202" s="18" t="s">
        <v>1056</v>
      </c>
      <c r="E4202" s="20">
        <v>5</v>
      </c>
      <c r="F4202" s="19" t="s">
        <v>22</v>
      </c>
      <c r="G4202" s="275" t="s">
        <v>3317</v>
      </c>
      <c r="H4202" s="275"/>
      <c r="I4202" s="276"/>
      <c r="J4202" s="100" t="s">
        <v>3519</v>
      </c>
    </row>
    <row r="4203" spans="1:10" ht="42.75">
      <c r="A4203" s="33" t="s">
        <v>23</v>
      </c>
      <c r="B4203" s="17" t="s">
        <v>1057</v>
      </c>
      <c r="C4203" s="18" t="s">
        <v>73</v>
      </c>
      <c r="D4203" s="18" t="s">
        <v>1058</v>
      </c>
      <c r="E4203" s="20">
        <v>5</v>
      </c>
      <c r="F4203" s="19" t="s">
        <v>22</v>
      </c>
      <c r="G4203" s="275" t="s">
        <v>3520</v>
      </c>
      <c r="H4203" s="275"/>
      <c r="I4203" s="276"/>
      <c r="J4203" s="100" t="s">
        <v>3521</v>
      </c>
    </row>
    <row r="4204" spans="1:10" ht="15">
      <c r="A4204" s="266"/>
      <c r="B4204" s="267"/>
      <c r="C4204" s="267"/>
      <c r="D4204" s="267"/>
      <c r="E4204" s="267"/>
      <c r="F4204" s="267" t="s">
        <v>1059</v>
      </c>
      <c r="G4204" s="267"/>
      <c r="H4204" s="267"/>
      <c r="I4204" s="267"/>
      <c r="J4204" s="53">
        <v>986.95</v>
      </c>
    </row>
    <row r="4205" spans="1:10">
      <c r="A4205" s="35"/>
      <c r="B4205" s="166"/>
      <c r="C4205" s="166"/>
      <c r="D4205" s="166"/>
      <c r="E4205" s="166" t="s">
        <v>90</v>
      </c>
      <c r="F4205" s="167">
        <v>405.79</v>
      </c>
      <c r="G4205" s="166" t="s">
        <v>91</v>
      </c>
      <c r="H4205" s="167">
        <v>0</v>
      </c>
      <c r="I4205" s="166" t="s">
        <v>92</v>
      </c>
      <c r="J4205" s="36">
        <v>405.7941149102823</v>
      </c>
    </row>
    <row r="4206" spans="1:10">
      <c r="A4206" s="35"/>
      <c r="B4206" s="166"/>
      <c r="C4206" s="166"/>
      <c r="D4206" s="166"/>
      <c r="E4206" s="166" t="s">
        <v>93</v>
      </c>
      <c r="F4206" s="167">
        <v>221.77</v>
      </c>
      <c r="G4206" s="166"/>
      <c r="H4206" s="265" t="s">
        <v>94</v>
      </c>
      <c r="I4206" s="265"/>
      <c r="J4206" s="36">
        <v>1208.72</v>
      </c>
    </row>
    <row r="4207" spans="1:10" ht="15.75" thickBot="1">
      <c r="A4207" s="111"/>
      <c r="B4207" s="168"/>
      <c r="C4207" s="168"/>
      <c r="D4207" s="168"/>
      <c r="E4207" s="168"/>
      <c r="F4207" s="168"/>
      <c r="G4207" s="168" t="s">
        <v>1253</v>
      </c>
      <c r="H4207" s="169" t="s">
        <v>928</v>
      </c>
      <c r="I4207" s="168" t="s">
        <v>1255</v>
      </c>
      <c r="J4207" s="116">
        <v>58767.97</v>
      </c>
    </row>
    <row r="4208" spans="1:10" ht="15" thickTop="1">
      <c r="A4208" s="37"/>
      <c r="B4208" s="22"/>
      <c r="C4208" s="22"/>
      <c r="D4208" s="22"/>
      <c r="E4208" s="22"/>
      <c r="F4208" s="22"/>
      <c r="G4208" s="22"/>
      <c r="H4208" s="22"/>
      <c r="I4208" s="22"/>
      <c r="J4208" s="38"/>
    </row>
    <row r="4209" spans="1:10" ht="15">
      <c r="A4209" s="102" t="s">
        <v>2955</v>
      </c>
      <c r="B4209" s="89"/>
      <c r="C4209" s="89"/>
      <c r="D4209" s="89" t="s">
        <v>895</v>
      </c>
      <c r="E4209" s="89"/>
      <c r="F4209" s="280"/>
      <c r="G4209" s="280"/>
      <c r="H4209" s="90"/>
      <c r="I4209" s="89"/>
      <c r="J4209" s="115">
        <v>71855.070000000007</v>
      </c>
    </row>
    <row r="4210" spans="1:10" ht="15">
      <c r="A4210" s="29" t="s">
        <v>2956</v>
      </c>
      <c r="B4210" s="9" t="s">
        <v>31</v>
      </c>
      <c r="C4210" s="8" t="s">
        <v>83</v>
      </c>
      <c r="D4210" s="8" t="s">
        <v>32</v>
      </c>
      <c r="E4210" s="271" t="s">
        <v>33</v>
      </c>
      <c r="F4210" s="271"/>
      <c r="G4210" s="10" t="s">
        <v>84</v>
      </c>
      <c r="H4210" s="9" t="s">
        <v>85</v>
      </c>
      <c r="I4210" s="9" t="s">
        <v>86</v>
      </c>
      <c r="J4210" s="30" t="s">
        <v>87</v>
      </c>
    </row>
    <row r="4211" spans="1:10">
      <c r="A4211" s="31" t="s">
        <v>23</v>
      </c>
      <c r="B4211" s="12" t="s">
        <v>897</v>
      </c>
      <c r="C4211" s="13" t="s">
        <v>264</v>
      </c>
      <c r="D4211" s="13" t="s">
        <v>898</v>
      </c>
      <c r="E4211" s="272" t="s">
        <v>2610</v>
      </c>
      <c r="F4211" s="272"/>
      <c r="G4211" s="14" t="s">
        <v>6</v>
      </c>
      <c r="H4211" s="15">
        <v>1</v>
      </c>
      <c r="I4211" s="16">
        <v>2273.13</v>
      </c>
      <c r="J4211" s="32">
        <v>2273.13</v>
      </c>
    </row>
    <row r="4212" spans="1:10">
      <c r="A4212" s="39" t="s">
        <v>96</v>
      </c>
      <c r="B4212" s="23" t="s">
        <v>2619</v>
      </c>
      <c r="C4212" s="24" t="s">
        <v>264</v>
      </c>
      <c r="D4212" s="24" t="s">
        <v>2620</v>
      </c>
      <c r="E4212" s="274" t="s">
        <v>1403</v>
      </c>
      <c r="F4212" s="274"/>
      <c r="G4212" s="25" t="s">
        <v>39</v>
      </c>
      <c r="H4212" s="26">
        <v>11.516</v>
      </c>
      <c r="I4212" s="27">
        <v>24.128727000000001</v>
      </c>
      <c r="J4212" s="40">
        <v>277.86642010000003</v>
      </c>
    </row>
    <row r="4213" spans="1:10">
      <c r="A4213" s="39" t="s">
        <v>96</v>
      </c>
      <c r="B4213" s="23" t="s">
        <v>2623</v>
      </c>
      <c r="C4213" s="24" t="s">
        <v>264</v>
      </c>
      <c r="D4213" s="24" t="s">
        <v>2624</v>
      </c>
      <c r="E4213" s="274" t="s">
        <v>1403</v>
      </c>
      <c r="F4213" s="274"/>
      <c r="G4213" s="25" t="s">
        <v>39</v>
      </c>
      <c r="H4213" s="26">
        <v>30.852</v>
      </c>
      <c r="I4213" s="27">
        <v>15.955743999999999</v>
      </c>
      <c r="J4213" s="40">
        <v>492.26661389999998</v>
      </c>
    </row>
    <row r="4214" spans="1:10">
      <c r="A4214" s="39" t="s">
        <v>96</v>
      </c>
      <c r="B4214" s="23" t="s">
        <v>2616</v>
      </c>
      <c r="C4214" s="24" t="s">
        <v>264</v>
      </c>
      <c r="D4214" s="24" t="s">
        <v>2617</v>
      </c>
      <c r="E4214" s="274" t="s">
        <v>97</v>
      </c>
      <c r="F4214" s="274"/>
      <c r="G4214" s="25" t="s">
        <v>6</v>
      </c>
      <c r="H4214" s="26">
        <v>1</v>
      </c>
      <c r="I4214" s="27">
        <v>57.07</v>
      </c>
      <c r="J4214" s="40">
        <v>57.07</v>
      </c>
    </row>
    <row r="4215" spans="1:10">
      <c r="A4215" s="39" t="s">
        <v>96</v>
      </c>
      <c r="B4215" s="23" t="s">
        <v>2611</v>
      </c>
      <c r="C4215" s="24" t="s">
        <v>264</v>
      </c>
      <c r="D4215" s="24" t="s">
        <v>2612</v>
      </c>
      <c r="E4215" s="274" t="s">
        <v>97</v>
      </c>
      <c r="F4215" s="274"/>
      <c r="G4215" s="25" t="s">
        <v>24</v>
      </c>
      <c r="H4215" s="26">
        <v>0.02</v>
      </c>
      <c r="I4215" s="27">
        <v>173.74</v>
      </c>
      <c r="J4215" s="40">
        <v>3.4748000000000001</v>
      </c>
    </row>
    <row r="4216" spans="1:10">
      <c r="A4216" s="39" t="s">
        <v>96</v>
      </c>
      <c r="B4216" s="23" t="s">
        <v>2613</v>
      </c>
      <c r="C4216" s="24" t="s">
        <v>264</v>
      </c>
      <c r="D4216" s="24" t="s">
        <v>3522</v>
      </c>
      <c r="E4216" s="274" t="s">
        <v>97</v>
      </c>
      <c r="F4216" s="274"/>
      <c r="G4216" s="25" t="s">
        <v>6</v>
      </c>
      <c r="H4216" s="26">
        <v>1</v>
      </c>
      <c r="I4216" s="27">
        <v>36.869999999999997</v>
      </c>
      <c r="J4216" s="40">
        <v>36.869999999999997</v>
      </c>
    </row>
    <row r="4217" spans="1:10">
      <c r="A4217" s="39" t="s">
        <v>96</v>
      </c>
      <c r="B4217" s="23" t="s">
        <v>2618</v>
      </c>
      <c r="C4217" s="24" t="s">
        <v>264</v>
      </c>
      <c r="D4217" s="24" t="s">
        <v>3523</v>
      </c>
      <c r="E4217" s="274" t="s">
        <v>97</v>
      </c>
      <c r="F4217" s="274"/>
      <c r="G4217" s="25" t="s">
        <v>6</v>
      </c>
      <c r="H4217" s="26">
        <v>1</v>
      </c>
      <c r="I4217" s="27">
        <v>1343.11</v>
      </c>
      <c r="J4217" s="40">
        <v>1343.11</v>
      </c>
    </row>
    <row r="4218" spans="1:10">
      <c r="A4218" s="39" t="s">
        <v>96</v>
      </c>
      <c r="B4218" s="23" t="s">
        <v>2614</v>
      </c>
      <c r="C4218" s="24" t="s">
        <v>264</v>
      </c>
      <c r="D4218" s="24" t="s">
        <v>2615</v>
      </c>
      <c r="E4218" s="274" t="s">
        <v>97</v>
      </c>
      <c r="F4218" s="274"/>
      <c r="G4218" s="25" t="s">
        <v>24</v>
      </c>
      <c r="H4218" s="26">
        <v>2.5000000000000001E-2</v>
      </c>
      <c r="I4218" s="27">
        <v>132.30000000000001</v>
      </c>
      <c r="J4218" s="40">
        <v>3.3075000000000001</v>
      </c>
    </row>
    <row r="4219" spans="1:10">
      <c r="A4219" s="39" t="s">
        <v>96</v>
      </c>
      <c r="B4219" s="23" t="s">
        <v>2625</v>
      </c>
      <c r="C4219" s="24" t="s">
        <v>264</v>
      </c>
      <c r="D4219" s="24" t="s">
        <v>3524</v>
      </c>
      <c r="E4219" s="274" t="s">
        <v>97</v>
      </c>
      <c r="F4219" s="274"/>
      <c r="G4219" s="25" t="s">
        <v>6</v>
      </c>
      <c r="H4219" s="26">
        <v>4</v>
      </c>
      <c r="I4219" s="27">
        <v>0.13</v>
      </c>
      <c r="J4219" s="40">
        <v>0.52</v>
      </c>
    </row>
    <row r="4220" spans="1:10">
      <c r="A4220" s="39" t="s">
        <v>96</v>
      </c>
      <c r="B4220" s="23" t="s">
        <v>2621</v>
      </c>
      <c r="C4220" s="24" t="s">
        <v>264</v>
      </c>
      <c r="D4220" s="24" t="s">
        <v>2622</v>
      </c>
      <c r="E4220" s="274" t="s">
        <v>97</v>
      </c>
      <c r="F4220" s="274"/>
      <c r="G4220" s="25" t="s">
        <v>8</v>
      </c>
      <c r="H4220" s="26">
        <v>76.2</v>
      </c>
      <c r="I4220" s="27">
        <v>0.77</v>
      </c>
      <c r="J4220" s="40">
        <v>58.673999999999999</v>
      </c>
    </row>
    <row r="4221" spans="1:10">
      <c r="A4221" s="35"/>
      <c r="B4221" s="166"/>
      <c r="C4221" s="166"/>
      <c r="D4221" s="166"/>
      <c r="E4221" s="166" t="s">
        <v>90</v>
      </c>
      <c r="F4221" s="167">
        <v>770.12</v>
      </c>
      <c r="G4221" s="166" t="s">
        <v>91</v>
      </c>
      <c r="H4221" s="167">
        <v>0</v>
      </c>
      <c r="I4221" s="166" t="s">
        <v>92</v>
      </c>
      <c r="J4221" s="36">
        <v>770.12</v>
      </c>
    </row>
    <row r="4222" spans="1:10">
      <c r="A4222" s="35"/>
      <c r="B4222" s="166"/>
      <c r="C4222" s="166"/>
      <c r="D4222" s="166"/>
      <c r="E4222" s="166" t="s">
        <v>93</v>
      </c>
      <c r="F4222" s="167">
        <v>510.77</v>
      </c>
      <c r="G4222" s="166"/>
      <c r="H4222" s="265" t="s">
        <v>94</v>
      </c>
      <c r="I4222" s="265"/>
      <c r="J4222" s="36">
        <v>2783.9</v>
      </c>
    </row>
    <row r="4223" spans="1:10" ht="15.75" thickBot="1">
      <c r="A4223" s="111"/>
      <c r="B4223" s="168"/>
      <c r="C4223" s="168"/>
      <c r="D4223" s="168"/>
      <c r="E4223" s="168"/>
      <c r="F4223" s="168"/>
      <c r="G4223" s="168" t="s">
        <v>1253</v>
      </c>
      <c r="H4223" s="169" t="s">
        <v>1291</v>
      </c>
      <c r="I4223" s="168" t="s">
        <v>1255</v>
      </c>
      <c r="J4223" s="116">
        <v>2783.9</v>
      </c>
    </row>
    <row r="4224" spans="1:10" ht="15" thickTop="1">
      <c r="A4224" s="37"/>
      <c r="B4224" s="22"/>
      <c r="C4224" s="22"/>
      <c r="D4224" s="22"/>
      <c r="E4224" s="22"/>
      <c r="F4224" s="22"/>
      <c r="G4224" s="22"/>
      <c r="H4224" s="22"/>
      <c r="I4224" s="22"/>
      <c r="J4224" s="38"/>
    </row>
    <row r="4225" spans="1:10" ht="15">
      <c r="A4225" s="29" t="s">
        <v>2957</v>
      </c>
      <c r="B4225" s="9" t="s">
        <v>31</v>
      </c>
      <c r="C4225" s="8" t="s">
        <v>83</v>
      </c>
      <c r="D4225" s="8" t="s">
        <v>32</v>
      </c>
      <c r="E4225" s="271" t="s">
        <v>33</v>
      </c>
      <c r="F4225" s="271"/>
      <c r="G4225" s="10" t="s">
        <v>84</v>
      </c>
      <c r="H4225" s="9" t="s">
        <v>85</v>
      </c>
      <c r="I4225" s="9" t="s">
        <v>86</v>
      </c>
      <c r="J4225" s="30" t="s">
        <v>87</v>
      </c>
    </row>
    <row r="4226" spans="1:10" ht="42.75">
      <c r="A4226" s="31" t="s">
        <v>23</v>
      </c>
      <c r="B4226" s="12" t="s">
        <v>2958</v>
      </c>
      <c r="C4226" s="13" t="s">
        <v>73</v>
      </c>
      <c r="D4226" s="13" t="s">
        <v>2959</v>
      </c>
      <c r="E4226" s="272" t="s">
        <v>34</v>
      </c>
      <c r="F4226" s="272"/>
      <c r="G4226" s="14" t="s">
        <v>20</v>
      </c>
      <c r="H4226" s="15">
        <v>1</v>
      </c>
      <c r="I4226" s="16">
        <v>1613.74</v>
      </c>
      <c r="J4226" s="32">
        <v>1613.74</v>
      </c>
    </row>
    <row r="4227" spans="1:10" ht="15">
      <c r="A4227" s="266"/>
      <c r="B4227" s="267"/>
      <c r="C4227" s="267"/>
      <c r="D4227" s="267"/>
      <c r="E4227" s="267"/>
      <c r="F4227" s="267" t="s">
        <v>1017</v>
      </c>
      <c r="G4227" s="267"/>
      <c r="H4227" s="267"/>
      <c r="I4227" s="267"/>
      <c r="J4227" s="53">
        <v>0</v>
      </c>
    </row>
    <row r="4228" spans="1:10" ht="15">
      <c r="A4228" s="266"/>
      <c r="B4228" s="267"/>
      <c r="C4228" s="267"/>
      <c r="D4228" s="267"/>
      <c r="E4228" s="267"/>
      <c r="F4228" s="267" t="s">
        <v>1018</v>
      </c>
      <c r="G4228" s="267"/>
      <c r="H4228" s="267"/>
      <c r="I4228" s="267"/>
      <c r="J4228" s="53">
        <v>1</v>
      </c>
    </row>
    <row r="4229" spans="1:10" ht="15">
      <c r="A4229" s="266"/>
      <c r="B4229" s="267"/>
      <c r="C4229" s="267"/>
      <c r="D4229" s="267"/>
      <c r="E4229" s="267"/>
      <c r="F4229" s="267" t="s">
        <v>1019</v>
      </c>
      <c r="G4229" s="267"/>
      <c r="H4229" s="267"/>
      <c r="I4229" s="267"/>
      <c r="J4229" s="53">
        <v>0</v>
      </c>
    </row>
    <row r="4230" spans="1:10" ht="15">
      <c r="A4230" s="29" t="s">
        <v>1274</v>
      </c>
      <c r="B4230" s="9" t="s">
        <v>31</v>
      </c>
      <c r="C4230" s="8" t="s">
        <v>83</v>
      </c>
      <c r="D4230" s="8" t="s">
        <v>1275</v>
      </c>
      <c r="E4230" s="9" t="s">
        <v>1022</v>
      </c>
      <c r="F4230" s="9" t="s">
        <v>1023</v>
      </c>
      <c r="G4230" s="9" t="s">
        <v>1024</v>
      </c>
      <c r="H4230" s="9"/>
      <c r="I4230" s="9"/>
      <c r="J4230" s="30" t="s">
        <v>1025</v>
      </c>
    </row>
    <row r="4231" spans="1:10" ht="57">
      <c r="A4231" s="39" t="s">
        <v>96</v>
      </c>
      <c r="B4231" s="23" t="s">
        <v>3525</v>
      </c>
      <c r="C4231" s="24" t="s">
        <v>73</v>
      </c>
      <c r="D4231" s="24" t="s">
        <v>3526</v>
      </c>
      <c r="E4231" s="26">
        <v>1</v>
      </c>
      <c r="F4231" s="25" t="s">
        <v>2107</v>
      </c>
      <c r="G4231" s="273" t="s">
        <v>3527</v>
      </c>
      <c r="H4231" s="273"/>
      <c r="I4231" s="274"/>
      <c r="J4231" s="118" t="s">
        <v>3527</v>
      </c>
    </row>
    <row r="4232" spans="1:10" ht="15">
      <c r="A4232" s="266"/>
      <c r="B4232" s="267"/>
      <c r="C4232" s="267"/>
      <c r="D4232" s="267"/>
      <c r="E4232" s="267"/>
      <c r="F4232" s="267" t="s">
        <v>1279</v>
      </c>
      <c r="G4232" s="267"/>
      <c r="H4232" s="267"/>
      <c r="I4232" s="267"/>
      <c r="J4232" s="53">
        <v>1590</v>
      </c>
    </row>
    <row r="4233" spans="1:10" ht="15">
      <c r="A4233" s="29" t="s">
        <v>1020</v>
      </c>
      <c r="B4233" s="9" t="s">
        <v>31</v>
      </c>
      <c r="C4233" s="8" t="s">
        <v>83</v>
      </c>
      <c r="D4233" s="8" t="s">
        <v>1021</v>
      </c>
      <c r="E4233" s="9" t="s">
        <v>1022</v>
      </c>
      <c r="F4233" s="9" t="s">
        <v>1023</v>
      </c>
      <c r="G4233" s="9" t="s">
        <v>1024</v>
      </c>
      <c r="H4233" s="9"/>
      <c r="I4233" s="9"/>
      <c r="J4233" s="30" t="s">
        <v>1025</v>
      </c>
    </row>
    <row r="4234" spans="1:10">
      <c r="A4234" s="33" t="s">
        <v>23</v>
      </c>
      <c r="B4234" s="17" t="s">
        <v>1583</v>
      </c>
      <c r="C4234" s="18" t="s">
        <v>73</v>
      </c>
      <c r="D4234" s="18" t="s">
        <v>38</v>
      </c>
      <c r="E4234" s="20">
        <v>1.0476190000000001</v>
      </c>
      <c r="F4234" s="19" t="s">
        <v>1282</v>
      </c>
      <c r="G4234" s="275" t="s">
        <v>1584</v>
      </c>
      <c r="H4234" s="275"/>
      <c r="I4234" s="276"/>
      <c r="J4234" s="100" t="s">
        <v>3528</v>
      </c>
    </row>
    <row r="4235" spans="1:10" ht="15">
      <c r="A4235" s="266"/>
      <c r="B4235" s="267"/>
      <c r="C4235" s="267"/>
      <c r="D4235" s="267"/>
      <c r="E4235" s="267"/>
      <c r="F4235" s="267" t="s">
        <v>1059</v>
      </c>
      <c r="G4235" s="267"/>
      <c r="H4235" s="267"/>
      <c r="I4235" s="267"/>
      <c r="J4235" s="53">
        <v>23.739000000000001</v>
      </c>
    </row>
    <row r="4236" spans="1:10">
      <c r="A4236" s="35"/>
      <c r="B4236" s="166"/>
      <c r="C4236" s="166"/>
      <c r="D4236" s="166"/>
      <c r="E4236" s="166" t="s">
        <v>90</v>
      </c>
      <c r="F4236" s="167">
        <v>16.93</v>
      </c>
      <c r="G4236" s="166" t="s">
        <v>91</v>
      </c>
      <c r="H4236" s="167">
        <v>0</v>
      </c>
      <c r="I4236" s="166" t="s">
        <v>92</v>
      </c>
      <c r="J4236" s="36">
        <v>16.930675420899998</v>
      </c>
    </row>
    <row r="4237" spans="1:10">
      <c r="A4237" s="35"/>
      <c r="B4237" s="166"/>
      <c r="C4237" s="166"/>
      <c r="D4237" s="166"/>
      <c r="E4237" s="166" t="s">
        <v>93</v>
      </c>
      <c r="F4237" s="167">
        <v>362.61</v>
      </c>
      <c r="G4237" s="166"/>
      <c r="H4237" s="265" t="s">
        <v>94</v>
      </c>
      <c r="I4237" s="265"/>
      <c r="J4237" s="36">
        <v>1976.35</v>
      </c>
    </row>
    <row r="4238" spans="1:10" ht="15.75" thickBot="1">
      <c r="A4238" s="111"/>
      <c r="B4238" s="168"/>
      <c r="C4238" s="168"/>
      <c r="D4238" s="168"/>
      <c r="E4238" s="168"/>
      <c r="F4238" s="168"/>
      <c r="G4238" s="168" t="s">
        <v>1253</v>
      </c>
      <c r="H4238" s="169" t="s">
        <v>1291</v>
      </c>
      <c r="I4238" s="168" t="s">
        <v>1255</v>
      </c>
      <c r="J4238" s="116">
        <v>1976.35</v>
      </c>
    </row>
    <row r="4239" spans="1:10" ht="15" thickTop="1">
      <c r="A4239" s="37"/>
      <c r="B4239" s="22"/>
      <c r="C4239" s="22"/>
      <c r="D4239" s="22"/>
      <c r="E4239" s="22"/>
      <c r="F4239" s="22"/>
      <c r="G4239" s="22"/>
      <c r="H4239" s="22"/>
      <c r="I4239" s="22"/>
      <c r="J4239" s="38"/>
    </row>
    <row r="4240" spans="1:10" ht="15">
      <c r="A4240" s="29" t="s">
        <v>2960</v>
      </c>
      <c r="B4240" s="9" t="s">
        <v>31</v>
      </c>
      <c r="C4240" s="8" t="s">
        <v>83</v>
      </c>
      <c r="D4240" s="8" t="s">
        <v>32</v>
      </c>
      <c r="E4240" s="271" t="s">
        <v>33</v>
      </c>
      <c r="F4240" s="271"/>
      <c r="G4240" s="10" t="s">
        <v>84</v>
      </c>
      <c r="H4240" s="9" t="s">
        <v>85</v>
      </c>
      <c r="I4240" s="9" t="s">
        <v>86</v>
      </c>
      <c r="J4240" s="30" t="s">
        <v>87</v>
      </c>
    </row>
    <row r="4241" spans="1:10" ht="42.75">
      <c r="A4241" s="31" t="s">
        <v>23</v>
      </c>
      <c r="B4241" s="12" t="s">
        <v>2961</v>
      </c>
      <c r="C4241" s="13" t="s">
        <v>73</v>
      </c>
      <c r="D4241" s="13" t="s">
        <v>2962</v>
      </c>
      <c r="E4241" s="272" t="s">
        <v>34</v>
      </c>
      <c r="F4241" s="272"/>
      <c r="G4241" s="14" t="s">
        <v>20</v>
      </c>
      <c r="H4241" s="15">
        <v>1</v>
      </c>
      <c r="I4241" s="16">
        <v>2491.54</v>
      </c>
      <c r="J4241" s="32">
        <v>2491.54</v>
      </c>
    </row>
    <row r="4242" spans="1:10" ht="15">
      <c r="A4242" s="266"/>
      <c r="B4242" s="267"/>
      <c r="C4242" s="267"/>
      <c r="D4242" s="267"/>
      <c r="E4242" s="267"/>
      <c r="F4242" s="267" t="s">
        <v>1017</v>
      </c>
      <c r="G4242" s="267"/>
      <c r="H4242" s="267"/>
      <c r="I4242" s="267"/>
      <c r="J4242" s="53">
        <v>0</v>
      </c>
    </row>
    <row r="4243" spans="1:10" ht="15">
      <c r="A4243" s="266"/>
      <c r="B4243" s="267"/>
      <c r="C4243" s="267"/>
      <c r="D4243" s="267"/>
      <c r="E4243" s="267"/>
      <c r="F4243" s="267" t="s">
        <v>1018</v>
      </c>
      <c r="G4243" s="267"/>
      <c r="H4243" s="267"/>
      <c r="I4243" s="267"/>
      <c r="J4243" s="53">
        <v>1</v>
      </c>
    </row>
    <row r="4244" spans="1:10" ht="15">
      <c r="A4244" s="266"/>
      <c r="B4244" s="267"/>
      <c r="C4244" s="267"/>
      <c r="D4244" s="267"/>
      <c r="E4244" s="267"/>
      <c r="F4244" s="267" t="s">
        <v>1019</v>
      </c>
      <c r="G4244" s="267"/>
      <c r="H4244" s="267"/>
      <c r="I4244" s="267"/>
      <c r="J4244" s="53">
        <v>0</v>
      </c>
    </row>
    <row r="4245" spans="1:10" ht="15">
      <c r="A4245" s="29" t="s">
        <v>1274</v>
      </c>
      <c r="B4245" s="9" t="s">
        <v>31</v>
      </c>
      <c r="C4245" s="8" t="s">
        <v>83</v>
      </c>
      <c r="D4245" s="8" t="s">
        <v>1275</v>
      </c>
      <c r="E4245" s="9" t="s">
        <v>1022</v>
      </c>
      <c r="F4245" s="9" t="s">
        <v>1023</v>
      </c>
      <c r="G4245" s="9" t="s">
        <v>1024</v>
      </c>
      <c r="H4245" s="9"/>
      <c r="I4245" s="9"/>
      <c r="J4245" s="30" t="s">
        <v>1025</v>
      </c>
    </row>
    <row r="4246" spans="1:10" ht="57">
      <c r="A4246" s="39" t="s">
        <v>96</v>
      </c>
      <c r="B4246" s="23" t="s">
        <v>3529</v>
      </c>
      <c r="C4246" s="24" t="s">
        <v>73</v>
      </c>
      <c r="D4246" s="24" t="s">
        <v>3530</v>
      </c>
      <c r="E4246" s="26">
        <v>1</v>
      </c>
      <c r="F4246" s="25" t="s">
        <v>20</v>
      </c>
      <c r="G4246" s="273" t="s">
        <v>3531</v>
      </c>
      <c r="H4246" s="273"/>
      <c r="I4246" s="274"/>
      <c r="J4246" s="118" t="s">
        <v>3531</v>
      </c>
    </row>
    <row r="4247" spans="1:10" ht="15">
      <c r="A4247" s="266"/>
      <c r="B4247" s="267"/>
      <c r="C4247" s="267"/>
      <c r="D4247" s="267"/>
      <c r="E4247" s="267"/>
      <c r="F4247" s="267" t="s">
        <v>1279</v>
      </c>
      <c r="G4247" s="267"/>
      <c r="H4247" s="267"/>
      <c r="I4247" s="267"/>
      <c r="J4247" s="53">
        <v>2450</v>
      </c>
    </row>
    <row r="4248" spans="1:10" ht="15">
      <c r="A4248" s="29" t="s">
        <v>1020</v>
      </c>
      <c r="B4248" s="9" t="s">
        <v>31</v>
      </c>
      <c r="C4248" s="8" t="s">
        <v>83</v>
      </c>
      <c r="D4248" s="8" t="s">
        <v>1021</v>
      </c>
      <c r="E4248" s="9" t="s">
        <v>1022</v>
      </c>
      <c r="F4248" s="9" t="s">
        <v>1023</v>
      </c>
      <c r="G4248" s="9" t="s">
        <v>1024</v>
      </c>
      <c r="H4248" s="9"/>
      <c r="I4248" s="9"/>
      <c r="J4248" s="30" t="s">
        <v>1025</v>
      </c>
    </row>
    <row r="4249" spans="1:10">
      <c r="A4249" s="33" t="s">
        <v>23</v>
      </c>
      <c r="B4249" s="17" t="s">
        <v>1583</v>
      </c>
      <c r="C4249" s="18" t="s">
        <v>73</v>
      </c>
      <c r="D4249" s="18" t="s">
        <v>38</v>
      </c>
      <c r="E4249" s="20">
        <v>1.8333333000000001</v>
      </c>
      <c r="F4249" s="19" t="s">
        <v>1282</v>
      </c>
      <c r="G4249" s="275" t="s">
        <v>1584</v>
      </c>
      <c r="H4249" s="275"/>
      <c r="I4249" s="276"/>
      <c r="J4249" s="100" t="s">
        <v>3532</v>
      </c>
    </row>
    <row r="4250" spans="1:10" ht="15">
      <c r="A4250" s="266"/>
      <c r="B4250" s="267"/>
      <c r="C4250" s="267"/>
      <c r="D4250" s="267"/>
      <c r="E4250" s="267"/>
      <c r="F4250" s="267" t="s">
        <v>1059</v>
      </c>
      <c r="G4250" s="267"/>
      <c r="H4250" s="267"/>
      <c r="I4250" s="267"/>
      <c r="J4250" s="53">
        <v>41.543300000000002</v>
      </c>
    </row>
    <row r="4251" spans="1:10">
      <c r="A4251" s="35"/>
      <c r="B4251" s="166"/>
      <c r="C4251" s="166"/>
      <c r="D4251" s="166"/>
      <c r="E4251" s="166" t="s">
        <v>90</v>
      </c>
      <c r="F4251" s="167">
        <v>2491.54</v>
      </c>
      <c r="G4251" s="166" t="s">
        <v>91</v>
      </c>
      <c r="H4251" s="167">
        <v>-2461.91</v>
      </c>
      <c r="I4251" s="166" t="s">
        <v>92</v>
      </c>
      <c r="J4251" s="36">
        <v>29.628682794629999</v>
      </c>
    </row>
    <row r="4252" spans="1:10">
      <c r="A4252" s="35"/>
      <c r="B4252" s="166"/>
      <c r="C4252" s="166"/>
      <c r="D4252" s="166"/>
      <c r="E4252" s="166" t="s">
        <v>93</v>
      </c>
      <c r="F4252" s="167">
        <v>559.85</v>
      </c>
      <c r="G4252" s="166"/>
      <c r="H4252" s="265" t="s">
        <v>94</v>
      </c>
      <c r="I4252" s="265"/>
      <c r="J4252" s="36">
        <v>3051.39</v>
      </c>
    </row>
    <row r="4253" spans="1:10" ht="15.75" thickBot="1">
      <c r="A4253" s="111"/>
      <c r="B4253" s="168"/>
      <c r="C4253" s="168"/>
      <c r="D4253" s="168"/>
      <c r="E4253" s="168"/>
      <c r="F4253" s="168"/>
      <c r="G4253" s="168" t="s">
        <v>1253</v>
      </c>
      <c r="H4253" s="169" t="s">
        <v>1237</v>
      </c>
      <c r="I4253" s="168" t="s">
        <v>1255</v>
      </c>
      <c r="J4253" s="116">
        <v>6102.78</v>
      </c>
    </row>
    <row r="4254" spans="1:10" ht="15" thickTop="1">
      <c r="A4254" s="37"/>
      <c r="B4254" s="22"/>
      <c r="C4254" s="22"/>
      <c r="D4254" s="22"/>
      <c r="E4254" s="22"/>
      <c r="F4254" s="22"/>
      <c r="G4254" s="22"/>
      <c r="H4254" s="22"/>
      <c r="I4254" s="22"/>
      <c r="J4254" s="38"/>
    </row>
    <row r="4255" spans="1:10" ht="15">
      <c r="A4255" s="29" t="s">
        <v>2963</v>
      </c>
      <c r="B4255" s="9" t="s">
        <v>31</v>
      </c>
      <c r="C4255" s="8" t="s">
        <v>83</v>
      </c>
      <c r="D4255" s="8" t="s">
        <v>32</v>
      </c>
      <c r="E4255" s="271" t="s">
        <v>33</v>
      </c>
      <c r="F4255" s="271"/>
      <c r="G4255" s="10" t="s">
        <v>84</v>
      </c>
      <c r="H4255" s="9" t="s">
        <v>85</v>
      </c>
      <c r="I4255" s="9" t="s">
        <v>86</v>
      </c>
      <c r="J4255" s="30" t="s">
        <v>87</v>
      </c>
    </row>
    <row r="4256" spans="1:10" ht="28.5">
      <c r="A4256" s="31" t="s">
        <v>23</v>
      </c>
      <c r="B4256" s="12" t="s">
        <v>900</v>
      </c>
      <c r="C4256" s="13" t="s">
        <v>0</v>
      </c>
      <c r="D4256" s="13" t="s">
        <v>901</v>
      </c>
      <c r="E4256" s="272" t="s">
        <v>2626</v>
      </c>
      <c r="F4256" s="272"/>
      <c r="G4256" s="14" t="s">
        <v>6</v>
      </c>
      <c r="H4256" s="15">
        <v>1</v>
      </c>
      <c r="I4256" s="16">
        <v>4703.68</v>
      </c>
      <c r="J4256" s="32">
        <v>4703.68</v>
      </c>
    </row>
    <row r="4257" spans="1:10" ht="28.5">
      <c r="A4257" s="33" t="s">
        <v>88</v>
      </c>
      <c r="B4257" s="17" t="s">
        <v>95</v>
      </c>
      <c r="C4257" s="18" t="s">
        <v>0</v>
      </c>
      <c r="D4257" s="18" t="s">
        <v>43</v>
      </c>
      <c r="E4257" s="276" t="s">
        <v>254</v>
      </c>
      <c r="F4257" s="276"/>
      <c r="G4257" s="19" t="s">
        <v>39</v>
      </c>
      <c r="H4257" s="20">
        <v>5.3808999999999996</v>
      </c>
      <c r="I4257" s="21">
        <v>33.619999999999997</v>
      </c>
      <c r="J4257" s="34">
        <v>180.9</v>
      </c>
    </row>
    <row r="4258" spans="1:10" ht="28.5">
      <c r="A4258" s="33" t="s">
        <v>88</v>
      </c>
      <c r="B4258" s="17" t="s">
        <v>89</v>
      </c>
      <c r="C4258" s="18" t="s">
        <v>0</v>
      </c>
      <c r="D4258" s="18" t="s">
        <v>38</v>
      </c>
      <c r="E4258" s="276" t="s">
        <v>254</v>
      </c>
      <c r="F4258" s="276"/>
      <c r="G4258" s="19" t="s">
        <v>39</v>
      </c>
      <c r="H4258" s="20">
        <v>1.7936000000000001</v>
      </c>
      <c r="I4258" s="21">
        <v>24.88</v>
      </c>
      <c r="J4258" s="34">
        <v>44.62</v>
      </c>
    </row>
    <row r="4259" spans="1:10" ht="28.5">
      <c r="A4259" s="33" t="s">
        <v>88</v>
      </c>
      <c r="B4259" s="17" t="s">
        <v>2627</v>
      </c>
      <c r="C4259" s="18" t="s">
        <v>0</v>
      </c>
      <c r="D4259" s="18" t="s">
        <v>2628</v>
      </c>
      <c r="E4259" s="276" t="s">
        <v>954</v>
      </c>
      <c r="F4259" s="276"/>
      <c r="G4259" s="19" t="s">
        <v>24</v>
      </c>
      <c r="H4259" s="20">
        <v>0.29049999999999998</v>
      </c>
      <c r="I4259" s="21">
        <v>775.09</v>
      </c>
      <c r="J4259" s="34">
        <v>225.16</v>
      </c>
    </row>
    <row r="4260" spans="1:10" ht="28.5">
      <c r="A4260" s="39" t="s">
        <v>96</v>
      </c>
      <c r="B4260" s="23" t="s">
        <v>2631</v>
      </c>
      <c r="C4260" s="24" t="s">
        <v>0</v>
      </c>
      <c r="D4260" s="24" t="s">
        <v>2632</v>
      </c>
      <c r="E4260" s="274" t="s">
        <v>97</v>
      </c>
      <c r="F4260" s="274"/>
      <c r="G4260" s="25" t="s">
        <v>6</v>
      </c>
      <c r="H4260" s="26">
        <v>4</v>
      </c>
      <c r="I4260" s="27">
        <v>1</v>
      </c>
      <c r="J4260" s="40">
        <v>4</v>
      </c>
    </row>
    <row r="4261" spans="1:10" ht="57">
      <c r="A4261" s="39" t="s">
        <v>96</v>
      </c>
      <c r="B4261" s="23" t="s">
        <v>2633</v>
      </c>
      <c r="C4261" s="24" t="s">
        <v>0</v>
      </c>
      <c r="D4261" s="24" t="s">
        <v>2634</v>
      </c>
      <c r="E4261" s="274" t="s">
        <v>97</v>
      </c>
      <c r="F4261" s="274"/>
      <c r="G4261" s="25" t="s">
        <v>6</v>
      </c>
      <c r="H4261" s="26">
        <v>1</v>
      </c>
      <c r="I4261" s="27">
        <v>4237.34</v>
      </c>
      <c r="J4261" s="40">
        <v>4237.34</v>
      </c>
    </row>
    <row r="4262" spans="1:10" ht="28.5">
      <c r="A4262" s="39" t="s">
        <v>96</v>
      </c>
      <c r="B4262" s="23" t="s">
        <v>2629</v>
      </c>
      <c r="C4262" s="24" t="s">
        <v>0</v>
      </c>
      <c r="D4262" s="24" t="s">
        <v>2630</v>
      </c>
      <c r="E4262" s="274" t="s">
        <v>97</v>
      </c>
      <c r="F4262" s="274"/>
      <c r="G4262" s="25" t="s">
        <v>6</v>
      </c>
      <c r="H4262" s="26">
        <v>4</v>
      </c>
      <c r="I4262" s="27">
        <v>1</v>
      </c>
      <c r="J4262" s="40">
        <v>4</v>
      </c>
    </row>
    <row r="4263" spans="1:10" ht="28.5">
      <c r="A4263" s="39" t="s">
        <v>96</v>
      </c>
      <c r="B4263" s="23" t="s">
        <v>1519</v>
      </c>
      <c r="C4263" s="24" t="s">
        <v>0</v>
      </c>
      <c r="D4263" s="24" t="s">
        <v>1520</v>
      </c>
      <c r="E4263" s="274" t="s">
        <v>97</v>
      </c>
      <c r="F4263" s="274"/>
      <c r="G4263" s="25" t="s">
        <v>24</v>
      </c>
      <c r="H4263" s="26">
        <v>5.79E-2</v>
      </c>
      <c r="I4263" s="27">
        <v>132.30000000000001</v>
      </c>
      <c r="J4263" s="40">
        <v>7.6601699999999999</v>
      </c>
    </row>
    <row r="4264" spans="1:10">
      <c r="A4264" s="35"/>
      <c r="B4264" s="166"/>
      <c r="C4264" s="166"/>
      <c r="D4264" s="166"/>
      <c r="E4264" s="166" t="s">
        <v>90</v>
      </c>
      <c r="F4264" s="167">
        <v>205.94</v>
      </c>
      <c r="G4264" s="166" t="s">
        <v>91</v>
      </c>
      <c r="H4264" s="167">
        <v>0</v>
      </c>
      <c r="I4264" s="166" t="s">
        <v>92</v>
      </c>
      <c r="J4264" s="36">
        <v>205.94</v>
      </c>
    </row>
    <row r="4265" spans="1:10">
      <c r="A4265" s="35"/>
      <c r="B4265" s="166"/>
      <c r="C4265" s="166"/>
      <c r="D4265" s="166"/>
      <c r="E4265" s="166" t="s">
        <v>93</v>
      </c>
      <c r="F4265" s="167">
        <v>1056.92</v>
      </c>
      <c r="G4265" s="166"/>
      <c r="H4265" s="265" t="s">
        <v>94</v>
      </c>
      <c r="I4265" s="265"/>
      <c r="J4265" s="36">
        <v>5760.6</v>
      </c>
    </row>
    <row r="4266" spans="1:10" ht="15.75" thickBot="1">
      <c r="A4266" s="111"/>
      <c r="B4266" s="168"/>
      <c r="C4266" s="168"/>
      <c r="D4266" s="168"/>
      <c r="E4266" s="168"/>
      <c r="F4266" s="168"/>
      <c r="G4266" s="168" t="s">
        <v>1253</v>
      </c>
      <c r="H4266" s="169" t="s">
        <v>1291</v>
      </c>
      <c r="I4266" s="168" t="s">
        <v>1255</v>
      </c>
      <c r="J4266" s="116">
        <v>5760.6</v>
      </c>
    </row>
    <row r="4267" spans="1:10" ht="15" thickTop="1">
      <c r="A4267" s="37"/>
      <c r="B4267" s="22"/>
      <c r="C4267" s="22"/>
      <c r="D4267" s="22"/>
      <c r="E4267" s="22"/>
      <c r="F4267" s="22"/>
      <c r="G4267" s="22"/>
      <c r="H4267" s="22"/>
      <c r="I4267" s="22"/>
      <c r="J4267" s="38"/>
    </row>
    <row r="4268" spans="1:10" ht="15">
      <c r="A4268" s="29" t="s">
        <v>2964</v>
      </c>
      <c r="B4268" s="9" t="s">
        <v>31</v>
      </c>
      <c r="C4268" s="8" t="s">
        <v>83</v>
      </c>
      <c r="D4268" s="8" t="s">
        <v>32</v>
      </c>
      <c r="E4268" s="271" t="s">
        <v>33</v>
      </c>
      <c r="F4268" s="271"/>
      <c r="G4268" s="10" t="s">
        <v>84</v>
      </c>
      <c r="H4268" s="9" t="s">
        <v>85</v>
      </c>
      <c r="I4268" s="9" t="s">
        <v>86</v>
      </c>
      <c r="J4268" s="30" t="s">
        <v>87</v>
      </c>
    </row>
    <row r="4269" spans="1:10" ht="28.5">
      <c r="A4269" s="31" t="s">
        <v>23</v>
      </c>
      <c r="B4269" s="12" t="s">
        <v>902</v>
      </c>
      <c r="C4269" s="13" t="s">
        <v>0</v>
      </c>
      <c r="D4269" s="13" t="s">
        <v>903</v>
      </c>
      <c r="E4269" s="272" t="s">
        <v>2635</v>
      </c>
      <c r="F4269" s="272"/>
      <c r="G4269" s="14" t="s">
        <v>22</v>
      </c>
      <c r="H4269" s="15">
        <v>1</v>
      </c>
      <c r="I4269" s="16">
        <v>17.34</v>
      </c>
      <c r="J4269" s="32">
        <v>17.34</v>
      </c>
    </row>
    <row r="4270" spans="1:10" ht="28.5">
      <c r="A4270" s="33" t="s">
        <v>88</v>
      </c>
      <c r="B4270" s="17" t="s">
        <v>1423</v>
      </c>
      <c r="C4270" s="18" t="s">
        <v>0</v>
      </c>
      <c r="D4270" s="18" t="s">
        <v>1424</v>
      </c>
      <c r="E4270" s="276" t="s">
        <v>254</v>
      </c>
      <c r="F4270" s="276"/>
      <c r="G4270" s="19" t="s">
        <v>39</v>
      </c>
      <c r="H4270" s="20">
        <v>2.7699999999999999E-2</v>
      </c>
      <c r="I4270" s="21">
        <v>29.03</v>
      </c>
      <c r="J4270" s="34">
        <v>0.8</v>
      </c>
    </row>
    <row r="4271" spans="1:10" ht="28.5">
      <c r="A4271" s="33" t="s">
        <v>88</v>
      </c>
      <c r="B4271" s="17" t="s">
        <v>89</v>
      </c>
      <c r="C4271" s="18" t="s">
        <v>0</v>
      </c>
      <c r="D4271" s="18" t="s">
        <v>38</v>
      </c>
      <c r="E4271" s="276" t="s">
        <v>254</v>
      </c>
      <c r="F4271" s="276"/>
      <c r="G4271" s="19" t="s">
        <v>39</v>
      </c>
      <c r="H4271" s="20">
        <v>0.1386</v>
      </c>
      <c r="I4271" s="21">
        <v>24.88</v>
      </c>
      <c r="J4271" s="34">
        <v>3.44</v>
      </c>
    </row>
    <row r="4272" spans="1:10" ht="28.5">
      <c r="A4272" s="39" t="s">
        <v>96</v>
      </c>
      <c r="B4272" s="23" t="s">
        <v>2636</v>
      </c>
      <c r="C4272" s="24" t="s">
        <v>0</v>
      </c>
      <c r="D4272" s="24" t="s">
        <v>2637</v>
      </c>
      <c r="E4272" s="274" t="s">
        <v>97</v>
      </c>
      <c r="F4272" s="274"/>
      <c r="G4272" s="25" t="s">
        <v>22</v>
      </c>
      <c r="H4272" s="26">
        <v>1</v>
      </c>
      <c r="I4272" s="27">
        <v>13.1</v>
      </c>
      <c r="J4272" s="40">
        <v>13.1</v>
      </c>
    </row>
    <row r="4273" spans="1:10">
      <c r="A4273" s="35"/>
      <c r="B4273" s="166"/>
      <c r="C4273" s="166"/>
      <c r="D4273" s="166"/>
      <c r="E4273" s="166" t="s">
        <v>90</v>
      </c>
      <c r="F4273" s="167">
        <v>3.05</v>
      </c>
      <c r="G4273" s="166" t="s">
        <v>91</v>
      </c>
      <c r="H4273" s="167">
        <v>0</v>
      </c>
      <c r="I4273" s="166" t="s">
        <v>92</v>
      </c>
      <c r="J4273" s="36">
        <v>3.05</v>
      </c>
    </row>
    <row r="4274" spans="1:10">
      <c r="A4274" s="35"/>
      <c r="B4274" s="166"/>
      <c r="C4274" s="166"/>
      <c r="D4274" s="166"/>
      <c r="E4274" s="166" t="s">
        <v>93</v>
      </c>
      <c r="F4274" s="167">
        <v>3.9</v>
      </c>
      <c r="G4274" s="166"/>
      <c r="H4274" s="265" t="s">
        <v>94</v>
      </c>
      <c r="I4274" s="265"/>
      <c r="J4274" s="36">
        <v>21.24</v>
      </c>
    </row>
    <row r="4275" spans="1:10" ht="15.75" thickBot="1">
      <c r="A4275" s="111"/>
      <c r="B4275" s="168"/>
      <c r="C4275" s="168"/>
      <c r="D4275" s="168"/>
      <c r="E4275" s="168"/>
      <c r="F4275" s="168"/>
      <c r="G4275" s="168" t="s">
        <v>1253</v>
      </c>
      <c r="H4275" s="169" t="s">
        <v>2638</v>
      </c>
      <c r="I4275" s="168" t="s">
        <v>1255</v>
      </c>
      <c r="J4275" s="116">
        <v>14737.59</v>
      </c>
    </row>
    <row r="4276" spans="1:10" ht="15" thickTop="1">
      <c r="A4276" s="37"/>
      <c r="B4276" s="22"/>
      <c r="C4276" s="22"/>
      <c r="D4276" s="22"/>
      <c r="E4276" s="22"/>
      <c r="F4276" s="22"/>
      <c r="G4276" s="22"/>
      <c r="H4276" s="22"/>
      <c r="I4276" s="22"/>
      <c r="J4276" s="38"/>
    </row>
    <row r="4277" spans="1:10" ht="15">
      <c r="A4277" s="29" t="s">
        <v>2965</v>
      </c>
      <c r="B4277" s="9" t="s">
        <v>31</v>
      </c>
      <c r="C4277" s="8" t="s">
        <v>83</v>
      </c>
      <c r="D4277" s="8" t="s">
        <v>32</v>
      </c>
      <c r="E4277" s="271" t="s">
        <v>33</v>
      </c>
      <c r="F4277" s="271"/>
      <c r="G4277" s="10" t="s">
        <v>84</v>
      </c>
      <c r="H4277" s="9" t="s">
        <v>85</v>
      </c>
      <c r="I4277" s="9" t="s">
        <v>86</v>
      </c>
      <c r="J4277" s="30" t="s">
        <v>87</v>
      </c>
    </row>
    <row r="4278" spans="1:10">
      <c r="A4278" s="31" t="s">
        <v>23</v>
      </c>
      <c r="B4278" s="12" t="s">
        <v>904</v>
      </c>
      <c r="C4278" s="13" t="s">
        <v>712</v>
      </c>
      <c r="D4278" s="13" t="s">
        <v>905</v>
      </c>
      <c r="E4278" s="272" t="s">
        <v>2639</v>
      </c>
      <c r="F4278" s="272"/>
      <c r="G4278" s="14" t="s">
        <v>20</v>
      </c>
      <c r="H4278" s="15">
        <v>1</v>
      </c>
      <c r="I4278" s="16">
        <v>146.82</v>
      </c>
      <c r="J4278" s="32">
        <v>146.82</v>
      </c>
    </row>
    <row r="4279" spans="1:10" ht="15">
      <c r="A4279" s="29" t="s">
        <v>276</v>
      </c>
      <c r="B4279" s="9" t="s">
        <v>31</v>
      </c>
      <c r="C4279" s="8" t="s">
        <v>83</v>
      </c>
      <c r="D4279" s="8" t="s">
        <v>32</v>
      </c>
      <c r="E4279" s="271" t="s">
        <v>33</v>
      </c>
      <c r="F4279" s="278"/>
      <c r="G4279" s="10" t="s">
        <v>84</v>
      </c>
      <c r="H4279" s="9" t="s">
        <v>85</v>
      </c>
      <c r="I4279" s="9" t="s">
        <v>86</v>
      </c>
      <c r="J4279" s="30" t="s">
        <v>87</v>
      </c>
    </row>
    <row r="4280" spans="1:10">
      <c r="A4280" s="33" t="s">
        <v>23</v>
      </c>
      <c r="B4280" s="17" t="s">
        <v>2655</v>
      </c>
      <c r="C4280" s="18" t="s">
        <v>712</v>
      </c>
      <c r="D4280" s="18" t="s">
        <v>2656</v>
      </c>
      <c r="E4280" s="276" t="s">
        <v>2082</v>
      </c>
      <c r="F4280" s="276"/>
      <c r="G4280" s="19" t="s">
        <v>2076</v>
      </c>
      <c r="H4280" s="20">
        <v>1.18</v>
      </c>
      <c r="I4280" s="21">
        <v>3.96</v>
      </c>
      <c r="J4280" s="100" t="s">
        <v>3533</v>
      </c>
    </row>
    <row r="4281" spans="1:10">
      <c r="A4281" s="39" t="s">
        <v>96</v>
      </c>
      <c r="B4281" s="23" t="s">
        <v>2644</v>
      </c>
      <c r="C4281" s="24" t="s">
        <v>712</v>
      </c>
      <c r="D4281" s="24" t="s">
        <v>2645</v>
      </c>
      <c r="E4281" s="274" t="s">
        <v>97</v>
      </c>
      <c r="F4281" s="274"/>
      <c r="G4281" s="25" t="s">
        <v>561</v>
      </c>
      <c r="H4281" s="26">
        <v>0.8</v>
      </c>
      <c r="I4281" s="27">
        <v>3.35</v>
      </c>
      <c r="J4281" s="118" t="s">
        <v>2646</v>
      </c>
    </row>
    <row r="4282" spans="1:10">
      <c r="A4282" s="33" t="s">
        <v>23</v>
      </c>
      <c r="B4282" s="17" t="s">
        <v>2083</v>
      </c>
      <c r="C4282" s="18" t="s">
        <v>712</v>
      </c>
      <c r="D4282" s="18" t="s">
        <v>2084</v>
      </c>
      <c r="E4282" s="276" t="s">
        <v>2082</v>
      </c>
      <c r="F4282" s="276"/>
      <c r="G4282" s="19" t="s">
        <v>2076</v>
      </c>
      <c r="H4282" s="20">
        <v>0.23</v>
      </c>
      <c r="I4282" s="21">
        <v>3.96</v>
      </c>
      <c r="J4282" s="100" t="s">
        <v>1225</v>
      </c>
    </row>
    <row r="4283" spans="1:10" ht="42.75">
      <c r="A4283" s="39" t="s">
        <v>96</v>
      </c>
      <c r="B4283" s="23" t="s">
        <v>2074</v>
      </c>
      <c r="C4283" s="24" t="s">
        <v>712</v>
      </c>
      <c r="D4283" s="24" t="s">
        <v>2075</v>
      </c>
      <c r="E4283" s="274" t="s">
        <v>1403</v>
      </c>
      <c r="F4283" s="274"/>
      <c r="G4283" s="25" t="s">
        <v>2076</v>
      </c>
      <c r="H4283" s="26">
        <v>0.23</v>
      </c>
      <c r="I4283" s="27">
        <v>14.58</v>
      </c>
      <c r="J4283" s="118" t="s">
        <v>2640</v>
      </c>
    </row>
    <row r="4284" spans="1:10">
      <c r="A4284" s="39" t="s">
        <v>96</v>
      </c>
      <c r="B4284" s="23" t="s">
        <v>2652</v>
      </c>
      <c r="C4284" s="24" t="s">
        <v>712</v>
      </c>
      <c r="D4284" s="24" t="s">
        <v>2653</v>
      </c>
      <c r="E4284" s="274" t="s">
        <v>97</v>
      </c>
      <c r="F4284" s="274"/>
      <c r="G4284" s="25" t="s">
        <v>20</v>
      </c>
      <c r="H4284" s="26">
        <v>1</v>
      </c>
      <c r="I4284" s="27">
        <v>68.86</v>
      </c>
      <c r="J4284" s="118" t="s">
        <v>2654</v>
      </c>
    </row>
    <row r="4285" spans="1:10">
      <c r="A4285" s="39" t="s">
        <v>96</v>
      </c>
      <c r="B4285" s="23" t="s">
        <v>2650</v>
      </c>
      <c r="C4285" s="24" t="s">
        <v>712</v>
      </c>
      <c r="D4285" s="24" t="s">
        <v>2651</v>
      </c>
      <c r="E4285" s="274" t="s">
        <v>97</v>
      </c>
      <c r="F4285" s="274"/>
      <c r="G4285" s="25" t="s">
        <v>24</v>
      </c>
      <c r="H4285" s="26">
        <v>0.20499999999999999</v>
      </c>
      <c r="I4285" s="27">
        <v>214.28</v>
      </c>
      <c r="J4285" s="118" t="s">
        <v>3534</v>
      </c>
    </row>
    <row r="4286" spans="1:10" ht="42.75">
      <c r="A4286" s="39" t="s">
        <v>96</v>
      </c>
      <c r="B4286" s="23" t="s">
        <v>2641</v>
      </c>
      <c r="C4286" s="24" t="s">
        <v>712</v>
      </c>
      <c r="D4286" s="24" t="s">
        <v>2642</v>
      </c>
      <c r="E4286" s="274" t="s">
        <v>1403</v>
      </c>
      <c r="F4286" s="274"/>
      <c r="G4286" s="25" t="s">
        <v>2076</v>
      </c>
      <c r="H4286" s="26">
        <v>1.18</v>
      </c>
      <c r="I4286" s="27">
        <v>16.57</v>
      </c>
      <c r="J4286" s="118" t="s">
        <v>2643</v>
      </c>
    </row>
    <row r="4287" spans="1:10">
      <c r="A4287" s="39" t="s">
        <v>96</v>
      </c>
      <c r="B4287" s="23" t="s">
        <v>2647</v>
      </c>
      <c r="C4287" s="24" t="s">
        <v>712</v>
      </c>
      <c r="D4287" s="24" t="s">
        <v>2648</v>
      </c>
      <c r="E4287" s="274" t="s">
        <v>97</v>
      </c>
      <c r="F4287" s="274"/>
      <c r="G4287" s="25" t="s">
        <v>24</v>
      </c>
      <c r="H4287" s="26">
        <v>0.05</v>
      </c>
      <c r="I4287" s="27">
        <v>57</v>
      </c>
      <c r="J4287" s="118" t="s">
        <v>2649</v>
      </c>
    </row>
    <row r="4288" spans="1:10" ht="15">
      <c r="A4288" s="277" t="s">
        <v>2086</v>
      </c>
      <c r="B4288" s="278"/>
      <c r="C4288" s="278"/>
      <c r="D4288" s="278"/>
      <c r="E4288" s="278"/>
      <c r="F4288" s="278"/>
      <c r="G4288" s="278"/>
      <c r="H4288" s="278"/>
      <c r="I4288" s="278"/>
      <c r="J4288" s="279"/>
    </row>
    <row r="4289" spans="1:10" ht="15">
      <c r="A4289" s="29" t="s">
        <v>276</v>
      </c>
      <c r="B4289" s="9" t="s">
        <v>31</v>
      </c>
      <c r="C4289" s="8" t="s">
        <v>83</v>
      </c>
      <c r="D4289" s="8" t="s">
        <v>32</v>
      </c>
      <c r="E4289" s="271" t="s">
        <v>33</v>
      </c>
      <c r="F4289" s="278"/>
      <c r="G4289" s="10" t="s">
        <v>84</v>
      </c>
      <c r="H4289" s="9" t="s">
        <v>85</v>
      </c>
      <c r="I4289" s="9" t="s">
        <v>86</v>
      </c>
      <c r="J4289" s="30" t="s">
        <v>87</v>
      </c>
    </row>
    <row r="4290" spans="1:10">
      <c r="A4290" s="39" t="s">
        <v>96</v>
      </c>
      <c r="B4290" s="23" t="s">
        <v>2099</v>
      </c>
      <c r="C4290" s="24" t="s">
        <v>712</v>
      </c>
      <c r="D4290" s="24" t="s">
        <v>2100</v>
      </c>
      <c r="E4290" s="274" t="s">
        <v>1021</v>
      </c>
      <c r="F4290" s="274"/>
      <c r="G4290" s="25" t="s">
        <v>20</v>
      </c>
      <c r="H4290" s="26">
        <v>6.3449999999999999E-3</v>
      </c>
      <c r="I4290" s="27">
        <v>12.54</v>
      </c>
      <c r="J4290" s="118" t="s">
        <v>1842</v>
      </c>
    </row>
    <row r="4291" spans="1:10" ht="42.75">
      <c r="A4291" s="39" t="s">
        <v>96</v>
      </c>
      <c r="B4291" s="23" t="s">
        <v>2142</v>
      </c>
      <c r="C4291" s="24" t="s">
        <v>712</v>
      </c>
      <c r="D4291" s="24" t="s">
        <v>2143</v>
      </c>
      <c r="E4291" s="274" t="s">
        <v>97</v>
      </c>
      <c r="F4291" s="274"/>
      <c r="G4291" s="25" t="s">
        <v>20</v>
      </c>
      <c r="H4291" s="26">
        <v>2.8200000000000002E-4</v>
      </c>
      <c r="I4291" s="27">
        <v>185</v>
      </c>
      <c r="J4291" s="118" t="s">
        <v>1835</v>
      </c>
    </row>
    <row r="4292" spans="1:10" ht="42.75">
      <c r="A4292" s="39" t="s">
        <v>96</v>
      </c>
      <c r="B4292" s="23" t="s">
        <v>2114</v>
      </c>
      <c r="C4292" s="24" t="s">
        <v>712</v>
      </c>
      <c r="D4292" s="24" t="s">
        <v>2115</v>
      </c>
      <c r="E4292" s="274" t="s">
        <v>97</v>
      </c>
      <c r="F4292" s="274"/>
      <c r="G4292" s="25" t="s">
        <v>20</v>
      </c>
      <c r="H4292" s="26">
        <v>2.8200000000000002E-4</v>
      </c>
      <c r="I4292" s="27">
        <v>20.11</v>
      </c>
      <c r="J4292" s="118" t="s">
        <v>2104</v>
      </c>
    </row>
    <row r="4293" spans="1:10">
      <c r="A4293" s="39" t="s">
        <v>96</v>
      </c>
      <c r="B4293" s="23" t="s">
        <v>2138</v>
      </c>
      <c r="C4293" s="24" t="s">
        <v>712</v>
      </c>
      <c r="D4293" s="24" t="s">
        <v>2139</v>
      </c>
      <c r="E4293" s="274" t="s">
        <v>97</v>
      </c>
      <c r="F4293" s="274"/>
      <c r="G4293" s="25" t="s">
        <v>20</v>
      </c>
      <c r="H4293" s="26">
        <v>2.8200000000000002E-4</v>
      </c>
      <c r="I4293" s="27">
        <v>36.9</v>
      </c>
      <c r="J4293" s="118" t="s">
        <v>2104</v>
      </c>
    </row>
    <row r="4294" spans="1:10">
      <c r="A4294" s="39" t="s">
        <v>96</v>
      </c>
      <c r="B4294" s="23" t="s">
        <v>2087</v>
      </c>
      <c r="C4294" s="24" t="s">
        <v>712</v>
      </c>
      <c r="D4294" s="24" t="s">
        <v>2088</v>
      </c>
      <c r="E4294" s="274" t="s">
        <v>1021</v>
      </c>
      <c r="F4294" s="274"/>
      <c r="G4294" s="25" t="s">
        <v>2089</v>
      </c>
      <c r="H4294" s="26">
        <v>5.6400000000000005E-4</v>
      </c>
      <c r="I4294" s="27">
        <v>300</v>
      </c>
      <c r="J4294" s="118" t="s">
        <v>1889</v>
      </c>
    </row>
    <row r="4295" spans="1:10">
      <c r="A4295" s="39" t="s">
        <v>96</v>
      </c>
      <c r="B4295" s="23" t="s">
        <v>2146</v>
      </c>
      <c r="C4295" s="24" t="s">
        <v>712</v>
      </c>
      <c r="D4295" s="24" t="s">
        <v>2147</v>
      </c>
      <c r="E4295" s="274" t="s">
        <v>97</v>
      </c>
      <c r="F4295" s="274"/>
      <c r="G4295" s="25" t="s">
        <v>20</v>
      </c>
      <c r="H4295" s="26">
        <v>4.2299999999999998E-4</v>
      </c>
      <c r="I4295" s="27">
        <v>18.579999999999998</v>
      </c>
      <c r="J4295" s="118" t="s">
        <v>2104</v>
      </c>
    </row>
    <row r="4296" spans="1:10" ht="42.75">
      <c r="A4296" s="39" t="s">
        <v>96</v>
      </c>
      <c r="B4296" s="23" t="s">
        <v>2116</v>
      </c>
      <c r="C4296" s="24" t="s">
        <v>712</v>
      </c>
      <c r="D4296" s="24" t="s">
        <v>2117</v>
      </c>
      <c r="E4296" s="274" t="s">
        <v>97</v>
      </c>
      <c r="F4296" s="274"/>
      <c r="G4296" s="25" t="s">
        <v>20</v>
      </c>
      <c r="H4296" s="26">
        <v>8.4599999999999996E-4</v>
      </c>
      <c r="I4296" s="27">
        <v>13.5</v>
      </c>
      <c r="J4296" s="118" t="s">
        <v>2104</v>
      </c>
    </row>
    <row r="4297" spans="1:10">
      <c r="A4297" s="39" t="s">
        <v>96</v>
      </c>
      <c r="B4297" s="23" t="s">
        <v>2122</v>
      </c>
      <c r="C4297" s="24" t="s">
        <v>712</v>
      </c>
      <c r="D4297" s="24" t="s">
        <v>2123</v>
      </c>
      <c r="E4297" s="274" t="s">
        <v>97</v>
      </c>
      <c r="F4297" s="274"/>
      <c r="G4297" s="25" t="s">
        <v>20</v>
      </c>
      <c r="H4297" s="26">
        <v>6.3449999999999999E-3</v>
      </c>
      <c r="I4297" s="27">
        <v>4.8099999999999996</v>
      </c>
      <c r="J4297" s="118" t="s">
        <v>1854</v>
      </c>
    </row>
    <row r="4298" spans="1:10">
      <c r="A4298" s="39" t="s">
        <v>96</v>
      </c>
      <c r="B4298" s="23" t="s">
        <v>2109</v>
      </c>
      <c r="C4298" s="24" t="s">
        <v>712</v>
      </c>
      <c r="D4298" s="24" t="s">
        <v>2110</v>
      </c>
      <c r="E4298" s="274" t="s">
        <v>97</v>
      </c>
      <c r="F4298" s="274"/>
      <c r="G4298" s="25" t="s">
        <v>20</v>
      </c>
      <c r="H4298" s="26">
        <v>2.1150000000000001E-3</v>
      </c>
      <c r="I4298" s="27">
        <v>193.04</v>
      </c>
      <c r="J4298" s="118" t="s">
        <v>1896</v>
      </c>
    </row>
    <row r="4299" spans="1:10">
      <c r="A4299" s="39" t="s">
        <v>96</v>
      </c>
      <c r="B4299" s="23" t="s">
        <v>2135</v>
      </c>
      <c r="C4299" s="24" t="s">
        <v>712</v>
      </c>
      <c r="D4299" s="24" t="s">
        <v>2136</v>
      </c>
      <c r="E4299" s="274" t="s">
        <v>1021</v>
      </c>
      <c r="F4299" s="274"/>
      <c r="G4299" s="25" t="s">
        <v>20</v>
      </c>
      <c r="H4299" s="26">
        <v>0.143538</v>
      </c>
      <c r="I4299" s="27">
        <v>5</v>
      </c>
      <c r="J4299" s="118" t="s">
        <v>1734</v>
      </c>
    </row>
    <row r="4300" spans="1:10" ht="42.75">
      <c r="A4300" s="39" t="s">
        <v>96</v>
      </c>
      <c r="B4300" s="23" t="s">
        <v>2105</v>
      </c>
      <c r="C4300" s="24" t="s">
        <v>712</v>
      </c>
      <c r="D4300" s="24" t="s">
        <v>2106</v>
      </c>
      <c r="E4300" s="274" t="s">
        <v>97</v>
      </c>
      <c r="F4300" s="274"/>
      <c r="G4300" s="25" t="s">
        <v>2107</v>
      </c>
      <c r="H4300" s="26">
        <v>3.2429999999999998E-3</v>
      </c>
      <c r="I4300" s="27">
        <v>10.87</v>
      </c>
      <c r="J4300" s="118" t="s">
        <v>1866</v>
      </c>
    </row>
    <row r="4301" spans="1:10">
      <c r="A4301" s="39" t="s">
        <v>96</v>
      </c>
      <c r="B4301" s="23" t="s">
        <v>2126</v>
      </c>
      <c r="C4301" s="24" t="s">
        <v>712</v>
      </c>
      <c r="D4301" s="24" t="s">
        <v>2127</v>
      </c>
      <c r="E4301" s="274" t="s">
        <v>97</v>
      </c>
      <c r="F4301" s="274"/>
      <c r="G4301" s="25" t="s">
        <v>20</v>
      </c>
      <c r="H4301" s="26">
        <v>0.13268099999999999</v>
      </c>
      <c r="I4301" s="27">
        <v>4.5</v>
      </c>
      <c r="J4301" s="118" t="s">
        <v>3535</v>
      </c>
    </row>
    <row r="4302" spans="1:10">
      <c r="A4302" s="39" t="s">
        <v>96</v>
      </c>
      <c r="B4302" s="23" t="s">
        <v>2092</v>
      </c>
      <c r="C4302" s="24" t="s">
        <v>712</v>
      </c>
      <c r="D4302" s="24" t="s">
        <v>2093</v>
      </c>
      <c r="E4302" s="274" t="s">
        <v>97</v>
      </c>
      <c r="F4302" s="274"/>
      <c r="G4302" s="25" t="s">
        <v>20</v>
      </c>
      <c r="H4302" s="26">
        <v>2.5379999999999999E-3</v>
      </c>
      <c r="I4302" s="27">
        <v>18</v>
      </c>
      <c r="J4302" s="118" t="s">
        <v>1835</v>
      </c>
    </row>
    <row r="4303" spans="1:10">
      <c r="A4303" s="39" t="s">
        <v>96</v>
      </c>
      <c r="B4303" s="23" t="s">
        <v>2140</v>
      </c>
      <c r="C4303" s="24" t="s">
        <v>712</v>
      </c>
      <c r="D4303" s="24" t="s">
        <v>2141</v>
      </c>
      <c r="E4303" s="274" t="s">
        <v>97</v>
      </c>
      <c r="F4303" s="274"/>
      <c r="G4303" s="25" t="s">
        <v>20</v>
      </c>
      <c r="H4303" s="26">
        <v>1.4100000000000001E-4</v>
      </c>
      <c r="I4303" s="27">
        <v>37.799999999999997</v>
      </c>
      <c r="J4303" s="118" t="s">
        <v>2104</v>
      </c>
    </row>
    <row r="4304" spans="1:10">
      <c r="A4304" s="39" t="s">
        <v>96</v>
      </c>
      <c r="B4304" s="23" t="s">
        <v>2131</v>
      </c>
      <c r="C4304" s="24" t="s">
        <v>712</v>
      </c>
      <c r="D4304" s="24" t="s">
        <v>2132</v>
      </c>
      <c r="E4304" s="274" t="s">
        <v>97</v>
      </c>
      <c r="F4304" s="274"/>
      <c r="G4304" s="25" t="s">
        <v>20</v>
      </c>
      <c r="H4304" s="26">
        <v>6.3449999999999999E-3</v>
      </c>
      <c r="I4304" s="27">
        <v>205</v>
      </c>
      <c r="J4304" s="118" t="s">
        <v>2658</v>
      </c>
    </row>
    <row r="4305" spans="1:10">
      <c r="A4305" s="39" t="s">
        <v>96</v>
      </c>
      <c r="B4305" s="23" t="s">
        <v>2129</v>
      </c>
      <c r="C4305" s="24" t="s">
        <v>712</v>
      </c>
      <c r="D4305" s="24" t="s">
        <v>2130</v>
      </c>
      <c r="E4305" s="274" t="s">
        <v>97</v>
      </c>
      <c r="F4305" s="274"/>
      <c r="G4305" s="25" t="s">
        <v>20</v>
      </c>
      <c r="H4305" s="26">
        <v>0.143538</v>
      </c>
      <c r="I4305" s="27">
        <v>14</v>
      </c>
      <c r="J4305" s="118" t="s">
        <v>3536</v>
      </c>
    </row>
    <row r="4306" spans="1:10">
      <c r="A4306" s="39" t="s">
        <v>96</v>
      </c>
      <c r="B4306" s="23" t="s">
        <v>2095</v>
      </c>
      <c r="C4306" s="24" t="s">
        <v>712</v>
      </c>
      <c r="D4306" s="24" t="s">
        <v>2096</v>
      </c>
      <c r="E4306" s="274" t="s">
        <v>97</v>
      </c>
      <c r="F4306" s="274"/>
      <c r="G4306" s="25" t="s">
        <v>2097</v>
      </c>
      <c r="H4306" s="26">
        <v>1.1280000000000001E-3</v>
      </c>
      <c r="I4306" s="27">
        <v>6</v>
      </c>
      <c r="J4306" s="118" t="s">
        <v>2104</v>
      </c>
    </row>
    <row r="4307" spans="1:10" ht="42.75">
      <c r="A4307" s="39" t="s">
        <v>96</v>
      </c>
      <c r="B4307" s="23" t="s">
        <v>2111</v>
      </c>
      <c r="C4307" s="24" t="s">
        <v>712</v>
      </c>
      <c r="D4307" s="24" t="s">
        <v>2112</v>
      </c>
      <c r="E4307" s="274" t="s">
        <v>97</v>
      </c>
      <c r="F4307" s="274"/>
      <c r="G4307" s="25" t="s">
        <v>2107</v>
      </c>
      <c r="H4307" s="26">
        <v>1.1280000000000001E-3</v>
      </c>
      <c r="I4307" s="27">
        <v>73.930000000000007</v>
      </c>
      <c r="J4307" s="118" t="s">
        <v>1842</v>
      </c>
    </row>
    <row r="4308" spans="1:10">
      <c r="A4308" s="39" t="s">
        <v>96</v>
      </c>
      <c r="B4308" s="23" t="s">
        <v>2644</v>
      </c>
      <c r="C4308" s="24" t="s">
        <v>712</v>
      </c>
      <c r="D4308" s="24" t="s">
        <v>2645</v>
      </c>
      <c r="E4308" s="274" t="s">
        <v>97</v>
      </c>
      <c r="F4308" s="274"/>
      <c r="G4308" s="25" t="s">
        <v>561</v>
      </c>
      <c r="H4308" s="26">
        <v>0.8</v>
      </c>
      <c r="I4308" s="27">
        <v>3.35</v>
      </c>
      <c r="J4308" s="118" t="s">
        <v>2646</v>
      </c>
    </row>
    <row r="4309" spans="1:10" ht="42.75">
      <c r="A4309" s="39" t="s">
        <v>96</v>
      </c>
      <c r="B4309" s="23" t="s">
        <v>2074</v>
      </c>
      <c r="C4309" s="24" t="s">
        <v>712</v>
      </c>
      <c r="D4309" s="24" t="s">
        <v>2075</v>
      </c>
      <c r="E4309" s="274" t="s">
        <v>1403</v>
      </c>
      <c r="F4309" s="274"/>
      <c r="G4309" s="25" t="s">
        <v>2076</v>
      </c>
      <c r="H4309" s="26">
        <v>0.23</v>
      </c>
      <c r="I4309" s="27">
        <v>14.58</v>
      </c>
      <c r="J4309" s="118" t="s">
        <v>2640</v>
      </c>
    </row>
    <row r="4310" spans="1:10">
      <c r="A4310" s="39" t="s">
        <v>96</v>
      </c>
      <c r="B4310" s="23" t="s">
        <v>2652</v>
      </c>
      <c r="C4310" s="24" t="s">
        <v>712</v>
      </c>
      <c r="D4310" s="24" t="s">
        <v>2653</v>
      </c>
      <c r="E4310" s="274" t="s">
        <v>97</v>
      </c>
      <c r="F4310" s="274"/>
      <c r="G4310" s="25" t="s">
        <v>20</v>
      </c>
      <c r="H4310" s="26">
        <v>1</v>
      </c>
      <c r="I4310" s="27">
        <v>68.86</v>
      </c>
      <c r="J4310" s="118" t="s">
        <v>2654</v>
      </c>
    </row>
    <row r="4311" spans="1:10">
      <c r="A4311" s="39" t="s">
        <v>96</v>
      </c>
      <c r="B4311" s="23" t="s">
        <v>2650</v>
      </c>
      <c r="C4311" s="24" t="s">
        <v>712</v>
      </c>
      <c r="D4311" s="24" t="s">
        <v>2651</v>
      </c>
      <c r="E4311" s="274" t="s">
        <v>97</v>
      </c>
      <c r="F4311" s="274"/>
      <c r="G4311" s="25" t="s">
        <v>24</v>
      </c>
      <c r="H4311" s="26">
        <v>0.20499999999999999</v>
      </c>
      <c r="I4311" s="27">
        <v>214.28</v>
      </c>
      <c r="J4311" s="118" t="s">
        <v>3534</v>
      </c>
    </row>
    <row r="4312" spans="1:10" ht="42.75">
      <c r="A4312" s="39" t="s">
        <v>96</v>
      </c>
      <c r="B4312" s="23" t="s">
        <v>2641</v>
      </c>
      <c r="C4312" s="24" t="s">
        <v>712</v>
      </c>
      <c r="D4312" s="24" t="s">
        <v>2642</v>
      </c>
      <c r="E4312" s="274" t="s">
        <v>1403</v>
      </c>
      <c r="F4312" s="274"/>
      <c r="G4312" s="25" t="s">
        <v>2076</v>
      </c>
      <c r="H4312" s="26">
        <v>1.18</v>
      </c>
      <c r="I4312" s="27">
        <v>16.57</v>
      </c>
      <c r="J4312" s="118" t="s">
        <v>2643</v>
      </c>
    </row>
    <row r="4313" spans="1:10">
      <c r="A4313" s="39" t="s">
        <v>96</v>
      </c>
      <c r="B4313" s="23" t="s">
        <v>2647</v>
      </c>
      <c r="C4313" s="24" t="s">
        <v>712</v>
      </c>
      <c r="D4313" s="24" t="s">
        <v>2648</v>
      </c>
      <c r="E4313" s="274" t="s">
        <v>97</v>
      </c>
      <c r="F4313" s="274"/>
      <c r="G4313" s="25" t="s">
        <v>24</v>
      </c>
      <c r="H4313" s="26">
        <v>0.05</v>
      </c>
      <c r="I4313" s="27">
        <v>57</v>
      </c>
      <c r="J4313" s="118" t="s">
        <v>2649</v>
      </c>
    </row>
    <row r="4314" spans="1:10">
      <c r="A4314" s="35"/>
      <c r="B4314" s="166"/>
      <c r="C4314" s="166"/>
      <c r="D4314" s="166"/>
      <c r="E4314" s="166" t="s">
        <v>90</v>
      </c>
      <c r="F4314" s="167">
        <v>22.9</v>
      </c>
      <c r="G4314" s="166" t="s">
        <v>91</v>
      </c>
      <c r="H4314" s="167">
        <v>0</v>
      </c>
      <c r="I4314" s="166" t="s">
        <v>92</v>
      </c>
      <c r="J4314" s="36">
        <v>22.9</v>
      </c>
    </row>
    <row r="4315" spans="1:10">
      <c r="A4315" s="35"/>
      <c r="B4315" s="166"/>
      <c r="C4315" s="166"/>
      <c r="D4315" s="166"/>
      <c r="E4315" s="166" t="s">
        <v>93</v>
      </c>
      <c r="F4315" s="167">
        <v>32.99</v>
      </c>
      <c r="G4315" s="166"/>
      <c r="H4315" s="265" t="s">
        <v>94</v>
      </c>
      <c r="I4315" s="265"/>
      <c r="J4315" s="36">
        <v>179.81</v>
      </c>
    </row>
    <row r="4316" spans="1:10" ht="15.75" thickBot="1">
      <c r="A4316" s="111"/>
      <c r="B4316" s="168"/>
      <c r="C4316" s="168"/>
      <c r="D4316" s="168"/>
      <c r="E4316" s="168"/>
      <c r="F4316" s="168"/>
      <c r="G4316" s="168" t="s">
        <v>1253</v>
      </c>
      <c r="H4316" s="169" t="s">
        <v>1190</v>
      </c>
      <c r="I4316" s="168" t="s">
        <v>1255</v>
      </c>
      <c r="J4316" s="116">
        <v>8990.5</v>
      </c>
    </row>
    <row r="4317" spans="1:10" ht="15" thickTop="1">
      <c r="A4317" s="37"/>
      <c r="B4317" s="22"/>
      <c r="C4317" s="22"/>
      <c r="D4317" s="22"/>
      <c r="E4317" s="22"/>
      <c r="F4317" s="22"/>
      <c r="G4317" s="22"/>
      <c r="H4317" s="22"/>
      <c r="I4317" s="22"/>
      <c r="J4317" s="38"/>
    </row>
    <row r="4318" spans="1:10" ht="15">
      <c r="A4318" s="29" t="s">
        <v>2966</v>
      </c>
      <c r="B4318" s="9" t="s">
        <v>31</v>
      </c>
      <c r="C4318" s="8" t="s">
        <v>83</v>
      </c>
      <c r="D4318" s="8" t="s">
        <v>32</v>
      </c>
      <c r="E4318" s="271" t="s">
        <v>33</v>
      </c>
      <c r="F4318" s="271"/>
      <c r="G4318" s="10" t="s">
        <v>84</v>
      </c>
      <c r="H4318" s="9" t="s">
        <v>85</v>
      </c>
      <c r="I4318" s="9" t="s">
        <v>86</v>
      </c>
      <c r="J4318" s="30" t="s">
        <v>87</v>
      </c>
    </row>
    <row r="4319" spans="1:10" ht="28.5">
      <c r="A4319" s="31" t="s">
        <v>23</v>
      </c>
      <c r="B4319" s="12" t="s">
        <v>906</v>
      </c>
      <c r="C4319" s="13" t="s">
        <v>73</v>
      </c>
      <c r="D4319" s="13" t="s">
        <v>907</v>
      </c>
      <c r="E4319" s="272" t="s">
        <v>34</v>
      </c>
      <c r="F4319" s="272"/>
      <c r="G4319" s="14" t="s">
        <v>20</v>
      </c>
      <c r="H4319" s="15">
        <v>1</v>
      </c>
      <c r="I4319" s="16">
        <v>9</v>
      </c>
      <c r="J4319" s="32">
        <v>9</v>
      </c>
    </row>
    <row r="4320" spans="1:10" ht="15">
      <c r="A4320" s="266"/>
      <c r="B4320" s="267"/>
      <c r="C4320" s="267"/>
      <c r="D4320" s="267"/>
      <c r="E4320" s="267"/>
      <c r="F4320" s="267" t="s">
        <v>1017</v>
      </c>
      <c r="G4320" s="267"/>
      <c r="H4320" s="267"/>
      <c r="I4320" s="267"/>
      <c r="J4320" s="53">
        <v>0</v>
      </c>
    </row>
    <row r="4321" spans="1:10" ht="15">
      <c r="A4321" s="266"/>
      <c r="B4321" s="267"/>
      <c r="C4321" s="267"/>
      <c r="D4321" s="267"/>
      <c r="E4321" s="267"/>
      <c r="F4321" s="267" t="s">
        <v>1018</v>
      </c>
      <c r="G4321" s="267"/>
      <c r="H4321" s="267"/>
      <c r="I4321" s="267"/>
      <c r="J4321" s="53">
        <v>1</v>
      </c>
    </row>
    <row r="4322" spans="1:10" ht="15">
      <c r="A4322" s="266"/>
      <c r="B4322" s="267"/>
      <c r="C4322" s="267"/>
      <c r="D4322" s="267"/>
      <c r="E4322" s="267"/>
      <c r="F4322" s="267" t="s">
        <v>1019</v>
      </c>
      <c r="G4322" s="267"/>
      <c r="H4322" s="267"/>
      <c r="I4322" s="267"/>
      <c r="J4322" s="53">
        <v>0</v>
      </c>
    </row>
    <row r="4323" spans="1:10" ht="15">
      <c r="A4323" s="29" t="s">
        <v>1274</v>
      </c>
      <c r="B4323" s="9" t="s">
        <v>31</v>
      </c>
      <c r="C4323" s="8" t="s">
        <v>83</v>
      </c>
      <c r="D4323" s="8" t="s">
        <v>1275</v>
      </c>
      <c r="E4323" s="9" t="s">
        <v>1022</v>
      </c>
      <c r="F4323" s="9" t="s">
        <v>1023</v>
      </c>
      <c r="G4323" s="9" t="s">
        <v>1024</v>
      </c>
      <c r="H4323" s="9"/>
      <c r="I4323" s="9"/>
      <c r="J4323" s="30" t="s">
        <v>1025</v>
      </c>
    </row>
    <row r="4324" spans="1:10" ht="28.5">
      <c r="A4324" s="39" t="s">
        <v>96</v>
      </c>
      <c r="B4324" s="23" t="s">
        <v>2661</v>
      </c>
      <c r="C4324" s="24" t="s">
        <v>73</v>
      </c>
      <c r="D4324" s="24" t="s">
        <v>2662</v>
      </c>
      <c r="E4324" s="26">
        <v>1</v>
      </c>
      <c r="F4324" s="25" t="s">
        <v>20</v>
      </c>
      <c r="G4324" s="273" t="s">
        <v>1765</v>
      </c>
      <c r="H4324" s="273"/>
      <c r="I4324" s="274"/>
      <c r="J4324" s="118" t="s">
        <v>1765</v>
      </c>
    </row>
    <row r="4325" spans="1:10" ht="15">
      <c r="A4325" s="266"/>
      <c r="B4325" s="267"/>
      <c r="C4325" s="267"/>
      <c r="D4325" s="267"/>
      <c r="E4325" s="267"/>
      <c r="F4325" s="267" t="s">
        <v>1279</v>
      </c>
      <c r="G4325" s="267"/>
      <c r="H4325" s="267"/>
      <c r="I4325" s="267"/>
      <c r="J4325" s="53">
        <v>9</v>
      </c>
    </row>
    <row r="4326" spans="1:10">
      <c r="A4326" s="35"/>
      <c r="B4326" s="166"/>
      <c r="C4326" s="166"/>
      <c r="D4326" s="166"/>
      <c r="E4326" s="166" t="s">
        <v>90</v>
      </c>
      <c r="F4326" s="167">
        <v>0</v>
      </c>
      <c r="G4326" s="166" t="s">
        <v>91</v>
      </c>
      <c r="H4326" s="167">
        <v>0</v>
      </c>
      <c r="I4326" s="166" t="s">
        <v>92</v>
      </c>
      <c r="J4326" s="36">
        <v>0</v>
      </c>
    </row>
    <row r="4327" spans="1:10">
      <c r="A4327" s="35"/>
      <c r="B4327" s="166"/>
      <c r="C4327" s="166"/>
      <c r="D4327" s="166"/>
      <c r="E4327" s="166" t="s">
        <v>93</v>
      </c>
      <c r="F4327" s="167">
        <v>2.02</v>
      </c>
      <c r="G4327" s="166"/>
      <c r="H4327" s="265" t="s">
        <v>94</v>
      </c>
      <c r="I4327" s="265"/>
      <c r="J4327" s="36">
        <v>11.02</v>
      </c>
    </row>
    <row r="4328" spans="1:10" ht="15.75" thickBot="1">
      <c r="A4328" s="111"/>
      <c r="B4328" s="168"/>
      <c r="C4328" s="168"/>
      <c r="D4328" s="168"/>
      <c r="E4328" s="168"/>
      <c r="F4328" s="168"/>
      <c r="G4328" s="168" t="s">
        <v>1253</v>
      </c>
      <c r="H4328" s="169" t="s">
        <v>2663</v>
      </c>
      <c r="I4328" s="168" t="s">
        <v>1255</v>
      </c>
      <c r="J4328" s="116">
        <v>2204</v>
      </c>
    </row>
    <row r="4329" spans="1:10" ht="15" thickTop="1">
      <c r="A4329" s="37"/>
      <c r="B4329" s="22"/>
      <c r="C4329" s="22"/>
      <c r="D4329" s="22"/>
      <c r="E4329" s="22"/>
      <c r="F4329" s="22"/>
      <c r="G4329" s="22"/>
      <c r="H4329" s="22"/>
      <c r="I4329" s="22"/>
      <c r="J4329" s="38"/>
    </row>
    <row r="4330" spans="1:10" ht="15">
      <c r="A4330" s="29" t="s">
        <v>2967</v>
      </c>
      <c r="B4330" s="9" t="s">
        <v>31</v>
      </c>
      <c r="C4330" s="8" t="s">
        <v>83</v>
      </c>
      <c r="D4330" s="8" t="s">
        <v>32</v>
      </c>
      <c r="E4330" s="271" t="s">
        <v>33</v>
      </c>
      <c r="F4330" s="271"/>
      <c r="G4330" s="10" t="s">
        <v>84</v>
      </c>
      <c r="H4330" s="9" t="s">
        <v>85</v>
      </c>
      <c r="I4330" s="9" t="s">
        <v>86</v>
      </c>
      <c r="J4330" s="30" t="s">
        <v>87</v>
      </c>
    </row>
    <row r="4331" spans="1:10" ht="28.5">
      <c r="A4331" s="31" t="s">
        <v>23</v>
      </c>
      <c r="B4331" s="12" t="s">
        <v>908</v>
      </c>
      <c r="C4331" s="13" t="s">
        <v>73</v>
      </c>
      <c r="D4331" s="13" t="s">
        <v>909</v>
      </c>
      <c r="E4331" s="272" t="s">
        <v>34</v>
      </c>
      <c r="F4331" s="272"/>
      <c r="G4331" s="14" t="s">
        <v>20</v>
      </c>
      <c r="H4331" s="15">
        <v>1</v>
      </c>
      <c r="I4331" s="16">
        <v>12.28</v>
      </c>
      <c r="J4331" s="32">
        <v>12.28</v>
      </c>
    </row>
    <row r="4332" spans="1:10" ht="15">
      <c r="A4332" s="266"/>
      <c r="B4332" s="267"/>
      <c r="C4332" s="267"/>
      <c r="D4332" s="267"/>
      <c r="E4332" s="267"/>
      <c r="F4332" s="267" t="s">
        <v>1017</v>
      </c>
      <c r="G4332" s="267"/>
      <c r="H4332" s="267"/>
      <c r="I4332" s="267"/>
      <c r="J4332" s="53">
        <v>0</v>
      </c>
    </row>
    <row r="4333" spans="1:10" ht="15">
      <c r="A4333" s="266"/>
      <c r="B4333" s="267"/>
      <c r="C4333" s="267"/>
      <c r="D4333" s="267"/>
      <c r="E4333" s="267"/>
      <c r="F4333" s="267" t="s">
        <v>1018</v>
      </c>
      <c r="G4333" s="267"/>
      <c r="H4333" s="267"/>
      <c r="I4333" s="267"/>
      <c r="J4333" s="53">
        <v>1</v>
      </c>
    </row>
    <row r="4334" spans="1:10" ht="15">
      <c r="A4334" s="266"/>
      <c r="B4334" s="267"/>
      <c r="C4334" s="267"/>
      <c r="D4334" s="267"/>
      <c r="E4334" s="267"/>
      <c r="F4334" s="267" t="s">
        <v>1019</v>
      </c>
      <c r="G4334" s="267"/>
      <c r="H4334" s="267"/>
      <c r="I4334" s="267"/>
      <c r="J4334" s="53">
        <v>0</v>
      </c>
    </row>
    <row r="4335" spans="1:10" ht="15">
      <c r="A4335" s="29" t="s">
        <v>1020</v>
      </c>
      <c r="B4335" s="9" t="s">
        <v>31</v>
      </c>
      <c r="C4335" s="8" t="s">
        <v>83</v>
      </c>
      <c r="D4335" s="8" t="s">
        <v>1021</v>
      </c>
      <c r="E4335" s="9" t="s">
        <v>1022</v>
      </c>
      <c r="F4335" s="9" t="s">
        <v>1023</v>
      </c>
      <c r="G4335" s="9" t="s">
        <v>1024</v>
      </c>
      <c r="H4335" s="9"/>
      <c r="I4335" s="9"/>
      <c r="J4335" s="30" t="s">
        <v>1025</v>
      </c>
    </row>
    <row r="4336" spans="1:10">
      <c r="A4336" s="33" t="s">
        <v>23</v>
      </c>
      <c r="B4336" s="17" t="s">
        <v>1583</v>
      </c>
      <c r="C4336" s="18" t="s">
        <v>73</v>
      </c>
      <c r="D4336" s="18" t="s">
        <v>38</v>
      </c>
      <c r="E4336" s="20">
        <v>0.25</v>
      </c>
      <c r="F4336" s="19" t="s">
        <v>1282</v>
      </c>
      <c r="G4336" s="275" t="s">
        <v>1584</v>
      </c>
      <c r="H4336" s="275"/>
      <c r="I4336" s="276"/>
      <c r="J4336" s="100" t="s">
        <v>1383</v>
      </c>
    </row>
    <row r="4337" spans="1:10">
      <c r="A4337" s="33" t="s">
        <v>23</v>
      </c>
      <c r="B4337" s="17" t="s">
        <v>2664</v>
      </c>
      <c r="C4337" s="18" t="s">
        <v>73</v>
      </c>
      <c r="D4337" s="18" t="s">
        <v>1424</v>
      </c>
      <c r="E4337" s="20">
        <v>0.25</v>
      </c>
      <c r="F4337" s="19" t="s">
        <v>1282</v>
      </c>
      <c r="G4337" s="275" t="s">
        <v>2665</v>
      </c>
      <c r="H4337" s="275"/>
      <c r="I4337" s="276"/>
      <c r="J4337" s="100" t="s">
        <v>2666</v>
      </c>
    </row>
    <row r="4338" spans="1:10" ht="15">
      <c r="A4338" s="266"/>
      <c r="B4338" s="267"/>
      <c r="C4338" s="267"/>
      <c r="D4338" s="267"/>
      <c r="E4338" s="267"/>
      <c r="F4338" s="267" t="s">
        <v>1059</v>
      </c>
      <c r="G4338" s="267"/>
      <c r="H4338" s="267"/>
      <c r="I4338" s="267"/>
      <c r="J4338" s="53">
        <v>12.282500000000001</v>
      </c>
    </row>
    <row r="4339" spans="1:10">
      <c r="A4339" s="35"/>
      <c r="B4339" s="166"/>
      <c r="C4339" s="166"/>
      <c r="D4339" s="166"/>
      <c r="E4339" s="166" t="s">
        <v>90</v>
      </c>
      <c r="F4339" s="167">
        <v>9.01</v>
      </c>
      <c r="G4339" s="166" t="s">
        <v>91</v>
      </c>
      <c r="H4339" s="167">
        <v>0</v>
      </c>
      <c r="I4339" s="166" t="s">
        <v>92</v>
      </c>
      <c r="J4339" s="36">
        <v>9.0136749999999992</v>
      </c>
    </row>
    <row r="4340" spans="1:10">
      <c r="A4340" s="35"/>
      <c r="B4340" s="166"/>
      <c r="C4340" s="166"/>
      <c r="D4340" s="166"/>
      <c r="E4340" s="166" t="s">
        <v>93</v>
      </c>
      <c r="F4340" s="167">
        <v>2.76</v>
      </c>
      <c r="G4340" s="166"/>
      <c r="H4340" s="265" t="s">
        <v>94</v>
      </c>
      <c r="I4340" s="265"/>
      <c r="J4340" s="36">
        <v>15.04</v>
      </c>
    </row>
    <row r="4341" spans="1:10" ht="15.75" thickBot="1">
      <c r="A4341" s="111"/>
      <c r="B4341" s="168"/>
      <c r="C4341" s="168"/>
      <c r="D4341" s="168"/>
      <c r="E4341" s="168"/>
      <c r="F4341" s="168"/>
      <c r="G4341" s="168" t="s">
        <v>1253</v>
      </c>
      <c r="H4341" s="169" t="s">
        <v>2663</v>
      </c>
      <c r="I4341" s="168" t="s">
        <v>1255</v>
      </c>
      <c r="J4341" s="116">
        <v>3008</v>
      </c>
    </row>
    <row r="4342" spans="1:10" ht="15" thickTop="1">
      <c r="A4342" s="37"/>
      <c r="B4342" s="22"/>
      <c r="C4342" s="22"/>
      <c r="D4342" s="22"/>
      <c r="E4342" s="22"/>
      <c r="F4342" s="22"/>
      <c r="G4342" s="22"/>
      <c r="H4342" s="22"/>
      <c r="I4342" s="22"/>
      <c r="J4342" s="38"/>
    </row>
    <row r="4343" spans="1:10" ht="15">
      <c r="A4343" s="29" t="s">
        <v>2968</v>
      </c>
      <c r="B4343" s="9" t="s">
        <v>31</v>
      </c>
      <c r="C4343" s="8" t="s">
        <v>83</v>
      </c>
      <c r="D4343" s="8" t="s">
        <v>32</v>
      </c>
      <c r="E4343" s="271" t="s">
        <v>33</v>
      </c>
      <c r="F4343" s="271"/>
      <c r="G4343" s="10" t="s">
        <v>84</v>
      </c>
      <c r="H4343" s="9" t="s">
        <v>85</v>
      </c>
      <c r="I4343" s="9" t="s">
        <v>86</v>
      </c>
      <c r="J4343" s="30" t="s">
        <v>87</v>
      </c>
    </row>
    <row r="4344" spans="1:10" ht="28.5">
      <c r="A4344" s="31" t="s">
        <v>23</v>
      </c>
      <c r="B4344" s="12" t="s">
        <v>910</v>
      </c>
      <c r="C4344" s="13" t="s">
        <v>73</v>
      </c>
      <c r="D4344" s="13" t="s">
        <v>911</v>
      </c>
      <c r="E4344" s="272" t="s">
        <v>34</v>
      </c>
      <c r="F4344" s="272"/>
      <c r="G4344" s="14" t="s">
        <v>20</v>
      </c>
      <c r="H4344" s="15">
        <v>1</v>
      </c>
      <c r="I4344" s="16">
        <v>139</v>
      </c>
      <c r="J4344" s="32">
        <v>139</v>
      </c>
    </row>
    <row r="4345" spans="1:10" ht="15">
      <c r="A4345" s="266"/>
      <c r="B4345" s="267"/>
      <c r="C4345" s="267"/>
      <c r="D4345" s="267"/>
      <c r="E4345" s="267"/>
      <c r="F4345" s="267" t="s">
        <v>1017</v>
      </c>
      <c r="G4345" s="267"/>
      <c r="H4345" s="267"/>
      <c r="I4345" s="267"/>
      <c r="J4345" s="53">
        <v>0</v>
      </c>
    </row>
    <row r="4346" spans="1:10" ht="15">
      <c r="A4346" s="266"/>
      <c r="B4346" s="267"/>
      <c r="C4346" s="267"/>
      <c r="D4346" s="267"/>
      <c r="E4346" s="267"/>
      <c r="F4346" s="267" t="s">
        <v>1018</v>
      </c>
      <c r="G4346" s="267"/>
      <c r="H4346" s="267"/>
      <c r="I4346" s="267"/>
      <c r="J4346" s="53">
        <v>1</v>
      </c>
    </row>
    <row r="4347" spans="1:10" ht="15">
      <c r="A4347" s="266"/>
      <c r="B4347" s="267"/>
      <c r="C4347" s="267"/>
      <c r="D4347" s="267"/>
      <c r="E4347" s="267"/>
      <c r="F4347" s="267" t="s">
        <v>1019</v>
      </c>
      <c r="G4347" s="267"/>
      <c r="H4347" s="267"/>
      <c r="I4347" s="267"/>
      <c r="J4347" s="53">
        <v>0</v>
      </c>
    </row>
    <row r="4348" spans="1:10" ht="15">
      <c r="A4348" s="29" t="s">
        <v>1274</v>
      </c>
      <c r="B4348" s="9" t="s">
        <v>31</v>
      </c>
      <c r="C4348" s="8" t="s">
        <v>83</v>
      </c>
      <c r="D4348" s="8" t="s">
        <v>1275</v>
      </c>
      <c r="E4348" s="9" t="s">
        <v>1022</v>
      </c>
      <c r="F4348" s="9" t="s">
        <v>1023</v>
      </c>
      <c r="G4348" s="9" t="s">
        <v>1024</v>
      </c>
      <c r="H4348" s="9"/>
      <c r="I4348" s="9"/>
      <c r="J4348" s="30" t="s">
        <v>1025</v>
      </c>
    </row>
    <row r="4349" spans="1:10" ht="28.5">
      <c r="A4349" s="39" t="s">
        <v>96</v>
      </c>
      <c r="B4349" s="23" t="s">
        <v>2667</v>
      </c>
      <c r="C4349" s="24" t="s">
        <v>73</v>
      </c>
      <c r="D4349" s="24" t="s">
        <v>2668</v>
      </c>
      <c r="E4349" s="26">
        <v>1</v>
      </c>
      <c r="F4349" s="25" t="s">
        <v>20</v>
      </c>
      <c r="G4349" s="273" t="s">
        <v>3537</v>
      </c>
      <c r="H4349" s="273"/>
      <c r="I4349" s="274"/>
      <c r="J4349" s="118" t="s">
        <v>3537</v>
      </c>
    </row>
    <row r="4350" spans="1:10" ht="15">
      <c r="A4350" s="266"/>
      <c r="B4350" s="267"/>
      <c r="C4350" s="267"/>
      <c r="D4350" s="267"/>
      <c r="E4350" s="267"/>
      <c r="F4350" s="267" t="s">
        <v>1279</v>
      </c>
      <c r="G4350" s="267"/>
      <c r="H4350" s="267"/>
      <c r="I4350" s="267"/>
      <c r="J4350" s="53">
        <v>139</v>
      </c>
    </row>
    <row r="4351" spans="1:10">
      <c r="A4351" s="35"/>
      <c r="B4351" s="166"/>
      <c r="C4351" s="166"/>
      <c r="D4351" s="166"/>
      <c r="E4351" s="166" t="s">
        <v>90</v>
      </c>
      <c r="F4351" s="167">
        <v>0</v>
      </c>
      <c r="G4351" s="166" t="s">
        <v>91</v>
      </c>
      <c r="H4351" s="167">
        <v>0</v>
      </c>
      <c r="I4351" s="166" t="s">
        <v>92</v>
      </c>
      <c r="J4351" s="36">
        <v>0</v>
      </c>
    </row>
    <row r="4352" spans="1:10">
      <c r="A4352" s="35"/>
      <c r="B4352" s="166"/>
      <c r="C4352" s="166"/>
      <c r="D4352" s="166"/>
      <c r="E4352" s="166" t="s">
        <v>93</v>
      </c>
      <c r="F4352" s="167">
        <v>31.23</v>
      </c>
      <c r="G4352" s="166"/>
      <c r="H4352" s="265" t="s">
        <v>94</v>
      </c>
      <c r="I4352" s="265"/>
      <c r="J4352" s="36">
        <v>170.23</v>
      </c>
    </row>
    <row r="4353" spans="1:10" ht="15.75" thickBot="1">
      <c r="A4353" s="111"/>
      <c r="B4353" s="168"/>
      <c r="C4353" s="168"/>
      <c r="D4353" s="168"/>
      <c r="E4353" s="168"/>
      <c r="F4353" s="168"/>
      <c r="G4353" s="168" t="s">
        <v>1253</v>
      </c>
      <c r="H4353" s="169" t="s">
        <v>1620</v>
      </c>
      <c r="I4353" s="168" t="s">
        <v>1255</v>
      </c>
      <c r="J4353" s="116">
        <v>2553.4499999999998</v>
      </c>
    </row>
    <row r="4354" spans="1:10" ht="15" thickTop="1">
      <c r="A4354" s="37"/>
      <c r="B4354" s="22"/>
      <c r="C4354" s="22"/>
      <c r="D4354" s="22"/>
      <c r="E4354" s="22"/>
      <c r="F4354" s="22"/>
      <c r="G4354" s="22"/>
      <c r="H4354" s="22"/>
      <c r="I4354" s="22"/>
      <c r="J4354" s="38"/>
    </row>
    <row r="4355" spans="1:10" ht="15">
      <c r="A4355" s="29" t="s">
        <v>2969</v>
      </c>
      <c r="B4355" s="9" t="s">
        <v>31</v>
      </c>
      <c r="C4355" s="8" t="s">
        <v>83</v>
      </c>
      <c r="D4355" s="8" t="s">
        <v>32</v>
      </c>
      <c r="E4355" s="271" t="s">
        <v>33</v>
      </c>
      <c r="F4355" s="271"/>
      <c r="G4355" s="10" t="s">
        <v>84</v>
      </c>
      <c r="H4355" s="9" t="s">
        <v>85</v>
      </c>
      <c r="I4355" s="9" t="s">
        <v>86</v>
      </c>
      <c r="J4355" s="30" t="s">
        <v>87</v>
      </c>
    </row>
    <row r="4356" spans="1:10" ht="28.5">
      <c r="A4356" s="31" t="s">
        <v>23</v>
      </c>
      <c r="B4356" s="12" t="s">
        <v>912</v>
      </c>
      <c r="C4356" s="13" t="s">
        <v>73</v>
      </c>
      <c r="D4356" s="13" t="s">
        <v>913</v>
      </c>
      <c r="E4356" s="272" t="s">
        <v>34</v>
      </c>
      <c r="F4356" s="272"/>
      <c r="G4356" s="14" t="s">
        <v>20</v>
      </c>
      <c r="H4356" s="15">
        <v>1</v>
      </c>
      <c r="I4356" s="16">
        <v>16.38</v>
      </c>
      <c r="J4356" s="32">
        <v>16.38</v>
      </c>
    </row>
    <row r="4357" spans="1:10" ht="15">
      <c r="A4357" s="266"/>
      <c r="B4357" s="267"/>
      <c r="C4357" s="267"/>
      <c r="D4357" s="267"/>
      <c r="E4357" s="267"/>
      <c r="F4357" s="267" t="s">
        <v>1017</v>
      </c>
      <c r="G4357" s="267"/>
      <c r="H4357" s="267"/>
      <c r="I4357" s="267"/>
      <c r="J4357" s="53">
        <v>0</v>
      </c>
    </row>
    <row r="4358" spans="1:10" ht="15">
      <c r="A4358" s="266"/>
      <c r="B4358" s="267"/>
      <c r="C4358" s="267"/>
      <c r="D4358" s="267"/>
      <c r="E4358" s="267"/>
      <c r="F4358" s="267" t="s">
        <v>1018</v>
      </c>
      <c r="G4358" s="267"/>
      <c r="H4358" s="267"/>
      <c r="I4358" s="267"/>
      <c r="J4358" s="53">
        <v>1</v>
      </c>
    </row>
    <row r="4359" spans="1:10" ht="15">
      <c r="A4359" s="266"/>
      <c r="B4359" s="267"/>
      <c r="C4359" s="267"/>
      <c r="D4359" s="267"/>
      <c r="E4359" s="267"/>
      <c r="F4359" s="267" t="s">
        <v>1019</v>
      </c>
      <c r="G4359" s="267"/>
      <c r="H4359" s="267"/>
      <c r="I4359" s="267"/>
      <c r="J4359" s="53">
        <v>0</v>
      </c>
    </row>
    <row r="4360" spans="1:10" ht="15">
      <c r="A4360" s="29" t="s">
        <v>1020</v>
      </c>
      <c r="B4360" s="9" t="s">
        <v>31</v>
      </c>
      <c r="C4360" s="8" t="s">
        <v>83</v>
      </c>
      <c r="D4360" s="8" t="s">
        <v>1021</v>
      </c>
      <c r="E4360" s="9" t="s">
        <v>1022</v>
      </c>
      <c r="F4360" s="9" t="s">
        <v>1023</v>
      </c>
      <c r="G4360" s="9" t="s">
        <v>1024</v>
      </c>
      <c r="H4360" s="9"/>
      <c r="I4360" s="9"/>
      <c r="J4360" s="30" t="s">
        <v>1025</v>
      </c>
    </row>
    <row r="4361" spans="1:10">
      <c r="A4361" s="33" t="s">
        <v>23</v>
      </c>
      <c r="B4361" s="17" t="s">
        <v>1583</v>
      </c>
      <c r="C4361" s="18" t="s">
        <v>73</v>
      </c>
      <c r="D4361" s="18" t="s">
        <v>38</v>
      </c>
      <c r="E4361" s="20">
        <v>0.3333333</v>
      </c>
      <c r="F4361" s="19" t="s">
        <v>1282</v>
      </c>
      <c r="G4361" s="275" t="s">
        <v>1584</v>
      </c>
      <c r="H4361" s="275"/>
      <c r="I4361" s="276"/>
      <c r="J4361" s="100" t="s">
        <v>2669</v>
      </c>
    </row>
    <row r="4362" spans="1:10">
      <c r="A4362" s="33" t="s">
        <v>23</v>
      </c>
      <c r="B4362" s="17" t="s">
        <v>2664</v>
      </c>
      <c r="C4362" s="18" t="s">
        <v>73</v>
      </c>
      <c r="D4362" s="18" t="s">
        <v>1424</v>
      </c>
      <c r="E4362" s="20">
        <v>0.3333333</v>
      </c>
      <c r="F4362" s="19" t="s">
        <v>1282</v>
      </c>
      <c r="G4362" s="275" t="s">
        <v>2665</v>
      </c>
      <c r="H4362" s="275"/>
      <c r="I4362" s="276"/>
      <c r="J4362" s="100" t="s">
        <v>2670</v>
      </c>
    </row>
    <row r="4363" spans="1:10" ht="15">
      <c r="A4363" s="266"/>
      <c r="B4363" s="267"/>
      <c r="C4363" s="267"/>
      <c r="D4363" s="267"/>
      <c r="E4363" s="267"/>
      <c r="F4363" s="267" t="s">
        <v>1059</v>
      </c>
      <c r="G4363" s="267"/>
      <c r="H4363" s="267"/>
      <c r="I4363" s="267"/>
      <c r="J4363" s="53">
        <v>16.3766</v>
      </c>
    </row>
    <row r="4364" spans="1:10">
      <c r="A4364" s="35"/>
      <c r="B4364" s="166"/>
      <c r="C4364" s="166"/>
      <c r="D4364" s="166"/>
      <c r="E4364" s="166" t="s">
        <v>90</v>
      </c>
      <c r="F4364" s="167">
        <v>16.38</v>
      </c>
      <c r="G4364" s="166" t="s">
        <v>91</v>
      </c>
      <c r="H4364" s="167">
        <v>-4.3600000000000003</v>
      </c>
      <c r="I4364" s="166" t="s">
        <v>92</v>
      </c>
      <c r="J4364" s="36">
        <v>12.01823213151</v>
      </c>
    </row>
    <row r="4365" spans="1:10">
      <c r="A4365" s="35"/>
      <c r="B4365" s="166"/>
      <c r="C4365" s="166"/>
      <c r="D4365" s="166"/>
      <c r="E4365" s="166" t="s">
        <v>93</v>
      </c>
      <c r="F4365" s="167">
        <v>3.68</v>
      </c>
      <c r="G4365" s="166"/>
      <c r="H4365" s="265" t="s">
        <v>94</v>
      </c>
      <c r="I4365" s="265"/>
      <c r="J4365" s="36">
        <v>20.059999999999999</v>
      </c>
    </row>
    <row r="4366" spans="1:10" ht="15.75" thickBot="1">
      <c r="A4366" s="111"/>
      <c r="B4366" s="168"/>
      <c r="C4366" s="168"/>
      <c r="D4366" s="168"/>
      <c r="E4366" s="168"/>
      <c r="F4366" s="168"/>
      <c r="G4366" s="168" t="s">
        <v>1253</v>
      </c>
      <c r="H4366" s="169" t="s">
        <v>1620</v>
      </c>
      <c r="I4366" s="168" t="s">
        <v>1255</v>
      </c>
      <c r="J4366" s="116">
        <v>300.89999999999998</v>
      </c>
    </row>
    <row r="4367" spans="1:10" ht="15" thickTop="1">
      <c r="A4367" s="37"/>
      <c r="B4367" s="22"/>
      <c r="C4367" s="22"/>
      <c r="D4367" s="22"/>
      <c r="E4367" s="22"/>
      <c r="F4367" s="22"/>
      <c r="G4367" s="22"/>
      <c r="H4367" s="22"/>
      <c r="I4367" s="22"/>
      <c r="J4367" s="38"/>
    </row>
    <row r="4368" spans="1:10" ht="15">
      <c r="A4368" s="29" t="s">
        <v>2970</v>
      </c>
      <c r="B4368" s="9" t="s">
        <v>31</v>
      </c>
      <c r="C4368" s="8" t="s">
        <v>83</v>
      </c>
      <c r="D4368" s="8" t="s">
        <v>32</v>
      </c>
      <c r="E4368" s="271" t="s">
        <v>33</v>
      </c>
      <c r="F4368" s="271"/>
      <c r="G4368" s="10" t="s">
        <v>84</v>
      </c>
      <c r="H4368" s="9" t="s">
        <v>85</v>
      </c>
      <c r="I4368" s="9" t="s">
        <v>86</v>
      </c>
      <c r="J4368" s="30" t="s">
        <v>87</v>
      </c>
    </row>
    <row r="4369" spans="1:10">
      <c r="A4369" s="31" t="s">
        <v>23</v>
      </c>
      <c r="B4369" s="12" t="s">
        <v>2971</v>
      </c>
      <c r="C4369" s="13" t="s">
        <v>73</v>
      </c>
      <c r="D4369" s="13" t="s">
        <v>2972</v>
      </c>
      <c r="E4369" s="272" t="s">
        <v>34</v>
      </c>
      <c r="F4369" s="272"/>
      <c r="G4369" s="14" t="s">
        <v>22</v>
      </c>
      <c r="H4369" s="15">
        <v>1</v>
      </c>
      <c r="I4369" s="16">
        <v>8.32</v>
      </c>
      <c r="J4369" s="32">
        <v>8.32</v>
      </c>
    </row>
    <row r="4370" spans="1:10" ht="15">
      <c r="A4370" s="266"/>
      <c r="B4370" s="267"/>
      <c r="C4370" s="267"/>
      <c r="D4370" s="267"/>
      <c r="E4370" s="267"/>
      <c r="F4370" s="267" t="s">
        <v>1017</v>
      </c>
      <c r="G4370" s="267"/>
      <c r="H4370" s="267"/>
      <c r="I4370" s="267"/>
      <c r="J4370" s="53">
        <v>0</v>
      </c>
    </row>
    <row r="4371" spans="1:10" ht="15">
      <c r="A4371" s="266"/>
      <c r="B4371" s="267"/>
      <c r="C4371" s="267"/>
      <c r="D4371" s="267"/>
      <c r="E4371" s="267"/>
      <c r="F4371" s="267" t="s">
        <v>1018</v>
      </c>
      <c r="G4371" s="267"/>
      <c r="H4371" s="267"/>
      <c r="I4371" s="267"/>
      <c r="J4371" s="53">
        <v>1</v>
      </c>
    </row>
    <row r="4372" spans="1:10" ht="15">
      <c r="A4372" s="266"/>
      <c r="B4372" s="267"/>
      <c r="C4372" s="267"/>
      <c r="D4372" s="267"/>
      <c r="E4372" s="267"/>
      <c r="F4372" s="267" t="s">
        <v>1019</v>
      </c>
      <c r="G4372" s="267"/>
      <c r="H4372" s="267"/>
      <c r="I4372" s="267"/>
      <c r="J4372" s="53">
        <v>0</v>
      </c>
    </row>
    <row r="4373" spans="1:10" ht="15">
      <c r="A4373" s="29" t="s">
        <v>1274</v>
      </c>
      <c r="B4373" s="9" t="s">
        <v>31</v>
      </c>
      <c r="C4373" s="8" t="s">
        <v>83</v>
      </c>
      <c r="D4373" s="8" t="s">
        <v>1275</v>
      </c>
      <c r="E4373" s="9" t="s">
        <v>1022</v>
      </c>
      <c r="F4373" s="9" t="s">
        <v>1023</v>
      </c>
      <c r="G4373" s="9" t="s">
        <v>1024</v>
      </c>
      <c r="H4373" s="9"/>
      <c r="I4373" s="9"/>
      <c r="J4373" s="30" t="s">
        <v>1025</v>
      </c>
    </row>
    <row r="4374" spans="1:10" ht="28.5">
      <c r="A4374" s="39" t="s">
        <v>96</v>
      </c>
      <c r="B4374" s="23" t="s">
        <v>1691</v>
      </c>
      <c r="C4374" s="24" t="s">
        <v>73</v>
      </c>
      <c r="D4374" s="24" t="s">
        <v>1692</v>
      </c>
      <c r="E4374" s="26">
        <v>1.1904700000000001E-2</v>
      </c>
      <c r="F4374" s="25" t="s">
        <v>1690</v>
      </c>
      <c r="G4374" s="273" t="s">
        <v>1693</v>
      </c>
      <c r="H4374" s="273"/>
      <c r="I4374" s="274"/>
      <c r="J4374" s="118" t="s">
        <v>3076</v>
      </c>
    </row>
    <row r="4375" spans="1:10" ht="28.5">
      <c r="A4375" s="39" t="s">
        <v>96</v>
      </c>
      <c r="B4375" s="23" t="s">
        <v>1839</v>
      </c>
      <c r="C4375" s="24" t="s">
        <v>73</v>
      </c>
      <c r="D4375" s="24" t="s">
        <v>1840</v>
      </c>
      <c r="E4375" s="26">
        <v>8.0000000000000002E-3</v>
      </c>
      <c r="F4375" s="25" t="s">
        <v>1048</v>
      </c>
      <c r="G4375" s="273" t="s">
        <v>1841</v>
      </c>
      <c r="H4375" s="273"/>
      <c r="I4375" s="274"/>
      <c r="J4375" s="118" t="s">
        <v>1698</v>
      </c>
    </row>
    <row r="4376" spans="1:10" ht="28.5">
      <c r="A4376" s="39" t="s">
        <v>96</v>
      </c>
      <c r="B4376" s="23" t="s">
        <v>3538</v>
      </c>
      <c r="C4376" s="24" t="s">
        <v>73</v>
      </c>
      <c r="D4376" s="24" t="s">
        <v>3539</v>
      </c>
      <c r="E4376" s="26">
        <v>0.05</v>
      </c>
      <c r="F4376" s="25" t="s">
        <v>1690</v>
      </c>
      <c r="G4376" s="273" t="s">
        <v>3540</v>
      </c>
      <c r="H4376" s="273"/>
      <c r="I4376" s="274"/>
      <c r="J4376" s="118" t="s">
        <v>3541</v>
      </c>
    </row>
    <row r="4377" spans="1:10" ht="28.5">
      <c r="A4377" s="39" t="s">
        <v>96</v>
      </c>
      <c r="B4377" s="23" t="s">
        <v>3542</v>
      </c>
      <c r="C4377" s="24" t="s">
        <v>73</v>
      </c>
      <c r="D4377" s="24" t="s">
        <v>3543</v>
      </c>
      <c r="E4377" s="26">
        <v>0.02</v>
      </c>
      <c r="F4377" s="25" t="s">
        <v>1690</v>
      </c>
      <c r="G4377" s="273" t="s">
        <v>3544</v>
      </c>
      <c r="H4377" s="273"/>
      <c r="I4377" s="274"/>
      <c r="J4377" s="118" t="s">
        <v>1872</v>
      </c>
    </row>
    <row r="4378" spans="1:10" ht="15">
      <c r="A4378" s="266"/>
      <c r="B4378" s="267"/>
      <c r="C4378" s="267"/>
      <c r="D4378" s="267"/>
      <c r="E4378" s="267"/>
      <c r="F4378" s="267" t="s">
        <v>1279</v>
      </c>
      <c r="G4378" s="267"/>
      <c r="H4378" s="267"/>
      <c r="I4378" s="267"/>
      <c r="J4378" s="53">
        <v>1.2367999999999999</v>
      </c>
    </row>
    <row r="4379" spans="1:10" ht="15">
      <c r="A4379" s="29" t="s">
        <v>1020</v>
      </c>
      <c r="B4379" s="9" t="s">
        <v>31</v>
      </c>
      <c r="C4379" s="8" t="s">
        <v>83</v>
      </c>
      <c r="D4379" s="8" t="s">
        <v>1021</v>
      </c>
      <c r="E4379" s="9" t="s">
        <v>1022</v>
      </c>
      <c r="F4379" s="9" t="s">
        <v>1023</v>
      </c>
      <c r="G4379" s="9" t="s">
        <v>1024</v>
      </c>
      <c r="H4379" s="9"/>
      <c r="I4379" s="9"/>
      <c r="J4379" s="30" t="s">
        <v>1025</v>
      </c>
    </row>
    <row r="4380" spans="1:10">
      <c r="A4380" s="33" t="s">
        <v>23</v>
      </c>
      <c r="B4380" s="17" t="s">
        <v>1583</v>
      </c>
      <c r="C4380" s="18" t="s">
        <v>73</v>
      </c>
      <c r="D4380" s="18" t="s">
        <v>38</v>
      </c>
      <c r="E4380" s="20">
        <v>0.3125</v>
      </c>
      <c r="F4380" s="19" t="s">
        <v>1282</v>
      </c>
      <c r="G4380" s="275" t="s">
        <v>1584</v>
      </c>
      <c r="H4380" s="275"/>
      <c r="I4380" s="276"/>
      <c r="J4380" s="100" t="s">
        <v>3545</v>
      </c>
    </row>
    <row r="4381" spans="1:10" ht="15">
      <c r="A4381" s="266"/>
      <c r="B4381" s="267"/>
      <c r="C4381" s="267"/>
      <c r="D4381" s="267"/>
      <c r="E4381" s="267"/>
      <c r="F4381" s="267" t="s">
        <v>1059</v>
      </c>
      <c r="G4381" s="267"/>
      <c r="H4381" s="267"/>
      <c r="I4381" s="267"/>
      <c r="J4381" s="53">
        <v>7.0812999999999997</v>
      </c>
    </row>
    <row r="4382" spans="1:10">
      <c r="A4382" s="35"/>
      <c r="B4382" s="166"/>
      <c r="C4382" s="166"/>
      <c r="D4382" s="166"/>
      <c r="E4382" s="166" t="s">
        <v>90</v>
      </c>
      <c r="F4382" s="167">
        <v>5.05</v>
      </c>
      <c r="G4382" s="166" t="s">
        <v>91</v>
      </c>
      <c r="H4382" s="167">
        <v>0</v>
      </c>
      <c r="I4382" s="166" t="s">
        <v>92</v>
      </c>
      <c r="J4382" s="36">
        <v>5.0503437499999997</v>
      </c>
    </row>
    <row r="4383" spans="1:10">
      <c r="A4383" s="35"/>
      <c r="B4383" s="166"/>
      <c r="C4383" s="166"/>
      <c r="D4383" s="166"/>
      <c r="E4383" s="166" t="s">
        <v>93</v>
      </c>
      <c r="F4383" s="167">
        <v>1.87</v>
      </c>
      <c r="G4383" s="166"/>
      <c r="H4383" s="265" t="s">
        <v>94</v>
      </c>
      <c r="I4383" s="265"/>
      <c r="J4383" s="36">
        <v>10.19</v>
      </c>
    </row>
    <row r="4384" spans="1:10" ht="15.75" thickBot="1">
      <c r="A4384" s="111"/>
      <c r="B4384" s="168"/>
      <c r="C4384" s="168"/>
      <c r="D4384" s="168"/>
      <c r="E4384" s="168"/>
      <c r="F4384" s="168"/>
      <c r="G4384" s="168" t="s">
        <v>1253</v>
      </c>
      <c r="H4384" s="169" t="s">
        <v>3546</v>
      </c>
      <c r="I4384" s="168" t="s">
        <v>1255</v>
      </c>
      <c r="J4384" s="116">
        <v>23437</v>
      </c>
    </row>
    <row r="4385" spans="1:10" ht="15" thickTop="1">
      <c r="A4385" s="37"/>
      <c r="B4385" s="22"/>
      <c r="C4385" s="22"/>
      <c r="D4385" s="22"/>
      <c r="E4385" s="22"/>
      <c r="F4385" s="22"/>
      <c r="G4385" s="22"/>
      <c r="H4385" s="22"/>
      <c r="I4385" s="22"/>
      <c r="J4385" s="38"/>
    </row>
    <row r="4386" spans="1:10">
      <c r="A4386" s="120"/>
      <c r="B4386" s="170"/>
      <c r="C4386" s="170"/>
      <c r="D4386" s="170"/>
      <c r="E4386" s="170"/>
      <c r="F4386" s="170"/>
      <c r="G4386" s="170"/>
      <c r="H4386" s="170"/>
      <c r="I4386" s="170"/>
      <c r="J4386" s="121"/>
    </row>
    <row r="4387" spans="1:10" ht="15">
      <c r="A4387" s="266"/>
      <c r="B4387" s="267"/>
      <c r="C4387" s="267"/>
      <c r="D4387" s="171"/>
      <c r="E4387" s="168"/>
      <c r="F4387" s="268" t="s">
        <v>2671</v>
      </c>
      <c r="G4387" s="267"/>
      <c r="H4387" s="269">
        <v>6200060.1200000001</v>
      </c>
      <c r="I4387" s="267"/>
      <c r="J4387" s="270"/>
    </row>
    <row r="4388" spans="1:10" ht="15">
      <c r="A4388" s="266"/>
      <c r="B4388" s="267"/>
      <c r="C4388" s="267"/>
      <c r="D4388" s="171"/>
      <c r="E4388" s="168"/>
      <c r="F4388" s="268" t="s">
        <v>2672</v>
      </c>
      <c r="G4388" s="267"/>
      <c r="H4388" s="269">
        <v>1393053.07</v>
      </c>
      <c r="I4388" s="267"/>
      <c r="J4388" s="270"/>
    </row>
    <row r="4389" spans="1:10" ht="15">
      <c r="A4389" s="266"/>
      <c r="B4389" s="267"/>
      <c r="C4389" s="267"/>
      <c r="D4389" s="171"/>
      <c r="E4389" s="168"/>
      <c r="F4389" s="268" t="s">
        <v>2673</v>
      </c>
      <c r="G4389" s="267"/>
      <c r="H4389" s="269">
        <v>7593113.1900000004</v>
      </c>
      <c r="I4389" s="267"/>
      <c r="J4389" s="270"/>
    </row>
    <row r="4390" spans="1:10" ht="15" thickBot="1">
      <c r="A4390" s="4"/>
      <c r="B4390" s="172"/>
      <c r="C4390" s="172"/>
      <c r="D4390" s="173"/>
      <c r="E4390" s="174"/>
      <c r="F4390" s="175"/>
      <c r="G4390" s="176"/>
      <c r="H4390" s="176"/>
      <c r="I4390" s="176"/>
      <c r="J4390" s="114"/>
    </row>
    <row r="4391" spans="1:10" ht="15">
      <c r="A4391" s="223" t="s">
        <v>46</v>
      </c>
      <c r="B4391" s="224"/>
      <c r="C4391" s="224"/>
      <c r="D4391" s="224"/>
      <c r="E4391" s="224"/>
      <c r="F4391" s="224"/>
      <c r="G4391" s="224"/>
      <c r="H4391" s="224"/>
      <c r="I4391" s="224"/>
      <c r="J4391" s="225"/>
    </row>
    <row r="4392" spans="1:10" ht="15">
      <c r="A4392" s="226" t="s">
        <v>248</v>
      </c>
      <c r="B4392" s="227"/>
      <c r="C4392" s="227"/>
      <c r="D4392" s="227"/>
      <c r="E4392" s="227"/>
      <c r="F4392" s="227"/>
      <c r="G4392" s="227"/>
      <c r="H4392" s="227"/>
      <c r="I4392" s="227"/>
      <c r="J4392" s="228"/>
    </row>
    <row r="4393" spans="1:10" ht="15.75" thickBot="1">
      <c r="A4393" s="229" t="s">
        <v>249</v>
      </c>
      <c r="B4393" s="230"/>
      <c r="C4393" s="230"/>
      <c r="D4393" s="230"/>
      <c r="E4393" s="230"/>
      <c r="F4393" s="230"/>
      <c r="G4393" s="230"/>
      <c r="H4393" s="230"/>
      <c r="I4393" s="230"/>
      <c r="J4393" s="231"/>
    </row>
  </sheetData>
  <mergeCells count="3874">
    <mergeCell ref="A3688:E3688"/>
    <mergeCell ref="F3688:I3688"/>
    <mergeCell ref="A3689:E3689"/>
    <mergeCell ref="G3707:I3707"/>
    <mergeCell ref="A3703:E3703"/>
    <mergeCell ref="F3703:I3703"/>
    <mergeCell ref="A3704:E3704"/>
    <mergeCell ref="F3704:I3704"/>
    <mergeCell ref="A3705:E3705"/>
    <mergeCell ref="F3705:I3705"/>
    <mergeCell ref="G3695:I3695"/>
    <mergeCell ref="A3696:E3696"/>
    <mergeCell ref="E3673:F3673"/>
    <mergeCell ref="E3674:F3674"/>
    <mergeCell ref="E3661:F3661"/>
    <mergeCell ref="E3662:F3662"/>
    <mergeCell ref="G3667:I3667"/>
    <mergeCell ref="A3668:E3668"/>
    <mergeCell ref="F3668:I3668"/>
    <mergeCell ref="H3670:I3670"/>
    <mergeCell ref="A3664:E3664"/>
    <mergeCell ref="F3664:I3664"/>
    <mergeCell ref="A3665:E3665"/>
    <mergeCell ref="F3665:I3665"/>
    <mergeCell ref="F3689:I3689"/>
    <mergeCell ref="A3690:E3690"/>
    <mergeCell ref="F3690:I3690"/>
    <mergeCell ref="G3692:I3692"/>
    <mergeCell ref="E3727:F3727"/>
    <mergeCell ref="E3722:F3722"/>
    <mergeCell ref="H3724:I3724"/>
    <mergeCell ref="A3675:E3675"/>
    <mergeCell ref="F3675:I3675"/>
    <mergeCell ref="A3676:E3676"/>
    <mergeCell ref="F3676:I3676"/>
    <mergeCell ref="A3677:E3677"/>
    <mergeCell ref="F3677:I3677"/>
    <mergeCell ref="G3679:I3679"/>
    <mergeCell ref="G3680:I3680"/>
    <mergeCell ref="A3681:E3681"/>
    <mergeCell ref="F3681:I3681"/>
    <mergeCell ref="H3683:I3683"/>
    <mergeCell ref="E3686:F3686"/>
    <mergeCell ref="E3687:F3687"/>
    <mergeCell ref="A3603:E3603"/>
    <mergeCell ref="E3630:F3630"/>
    <mergeCell ref="E3631:F3631"/>
    <mergeCell ref="H3612:I3612"/>
    <mergeCell ref="E3615:F3615"/>
    <mergeCell ref="E3616:F3616"/>
    <mergeCell ref="G3624:I3624"/>
    <mergeCell ref="A3625:E3625"/>
    <mergeCell ref="F3625:I3625"/>
    <mergeCell ref="H3627:I3627"/>
    <mergeCell ref="A3632:E3632"/>
    <mergeCell ref="F3632:I3632"/>
    <mergeCell ref="A3633:E3633"/>
    <mergeCell ref="F3633:I3633"/>
    <mergeCell ref="A3634:E3634"/>
    <mergeCell ref="F3634:I3634"/>
    <mergeCell ref="F3603:I3603"/>
    <mergeCell ref="A3604:E3604"/>
    <mergeCell ref="F3604:I3604"/>
    <mergeCell ref="G3606:I3606"/>
    <mergeCell ref="A3607:E3607"/>
    <mergeCell ref="F3607:I3607"/>
    <mergeCell ref="G3609:I3609"/>
    <mergeCell ref="A3610:E3610"/>
    <mergeCell ref="F3610:I3610"/>
    <mergeCell ref="A3617:E3617"/>
    <mergeCell ref="F3617:I3617"/>
    <mergeCell ref="A3618:E3618"/>
    <mergeCell ref="F3618:I3618"/>
    <mergeCell ref="A3619:E3619"/>
    <mergeCell ref="A3587:E3587"/>
    <mergeCell ref="F3587:I3587"/>
    <mergeCell ref="A3588:E3588"/>
    <mergeCell ref="F3588:I3588"/>
    <mergeCell ref="A3589:E3589"/>
    <mergeCell ref="F3589:I3589"/>
    <mergeCell ref="G3591:I3591"/>
    <mergeCell ref="A3592:E3592"/>
    <mergeCell ref="F3592:I3592"/>
    <mergeCell ref="G3594:I3594"/>
    <mergeCell ref="A3595:E3595"/>
    <mergeCell ref="F3595:I3595"/>
    <mergeCell ref="H3597:I3597"/>
    <mergeCell ref="E3600:F3600"/>
    <mergeCell ref="E3601:F3601"/>
    <mergeCell ref="A3602:E3602"/>
    <mergeCell ref="F3602:I3602"/>
    <mergeCell ref="A3562:E3562"/>
    <mergeCell ref="F3562:I3562"/>
    <mergeCell ref="G3549:I3549"/>
    <mergeCell ref="A3550:E3550"/>
    <mergeCell ref="F3550:I3550"/>
    <mergeCell ref="H3552:I3552"/>
    <mergeCell ref="E3555:F3555"/>
    <mergeCell ref="E3556:F3556"/>
    <mergeCell ref="A3557:E3557"/>
    <mergeCell ref="F3557:I3557"/>
    <mergeCell ref="A3558:E3558"/>
    <mergeCell ref="F3558:I3558"/>
    <mergeCell ref="A3559:E3559"/>
    <mergeCell ref="F3559:I3559"/>
    <mergeCell ref="G3561:I3561"/>
    <mergeCell ref="E3585:F3585"/>
    <mergeCell ref="E3586:F3586"/>
    <mergeCell ref="G3516:I3516"/>
    <mergeCell ref="A3543:E3543"/>
    <mergeCell ref="F3543:I3543"/>
    <mergeCell ref="E3540:F3540"/>
    <mergeCell ref="A3542:E3542"/>
    <mergeCell ref="F3542:I3542"/>
    <mergeCell ref="G3531:I3531"/>
    <mergeCell ref="A3535:E3535"/>
    <mergeCell ref="F3535:I3535"/>
    <mergeCell ref="H3537:I3537"/>
    <mergeCell ref="E3541:F3541"/>
    <mergeCell ref="G3534:I3534"/>
    <mergeCell ref="A3544:E3544"/>
    <mergeCell ref="F3544:I3544"/>
    <mergeCell ref="G3546:I3546"/>
    <mergeCell ref="A3547:E3547"/>
    <mergeCell ref="F3547:I3547"/>
    <mergeCell ref="E3451:F3451"/>
    <mergeCell ref="A3452:E3452"/>
    <mergeCell ref="F3452:I3452"/>
    <mergeCell ref="G3471:I3471"/>
    <mergeCell ref="A3472:E3472"/>
    <mergeCell ref="F3472:I3472"/>
    <mergeCell ref="G3474:I3474"/>
    <mergeCell ref="A3475:E3475"/>
    <mergeCell ref="A3487:E3487"/>
    <mergeCell ref="F3487:I3487"/>
    <mergeCell ref="A3497:E3497"/>
    <mergeCell ref="F3497:I3497"/>
    <mergeCell ref="A3498:E3498"/>
    <mergeCell ref="F3498:I3498"/>
    <mergeCell ref="A3499:E3499"/>
    <mergeCell ref="F3499:I3499"/>
    <mergeCell ref="G3501:I3501"/>
    <mergeCell ref="F3475:I3475"/>
    <mergeCell ref="H3477:I3477"/>
    <mergeCell ref="E3480:F3480"/>
    <mergeCell ref="E3481:F3481"/>
    <mergeCell ref="A3482:E3482"/>
    <mergeCell ref="F3482:I3482"/>
    <mergeCell ref="A3483:E3483"/>
    <mergeCell ref="F3483:I3483"/>
    <mergeCell ref="A3484:E3484"/>
    <mergeCell ref="F3484:I3484"/>
    <mergeCell ref="G3486:I3486"/>
    <mergeCell ref="G3489:I3489"/>
    <mergeCell ref="A3490:E3490"/>
    <mergeCell ref="F3490:I3490"/>
    <mergeCell ref="H3492:I3492"/>
    <mergeCell ref="A3453:E3453"/>
    <mergeCell ref="F3453:I3453"/>
    <mergeCell ref="A3454:E3454"/>
    <mergeCell ref="F3454:I3454"/>
    <mergeCell ref="G3456:I3456"/>
    <mergeCell ref="E3466:F3466"/>
    <mergeCell ref="A3468:E3468"/>
    <mergeCell ref="F3468:I3468"/>
    <mergeCell ref="A3469:E3469"/>
    <mergeCell ref="F3469:I3469"/>
    <mergeCell ref="A3457:E3457"/>
    <mergeCell ref="F3457:I3457"/>
    <mergeCell ref="G3459:I3459"/>
    <mergeCell ref="A3460:E3460"/>
    <mergeCell ref="F3460:I3460"/>
    <mergeCell ref="H3462:I3462"/>
    <mergeCell ref="E3465:F3465"/>
    <mergeCell ref="A3467:E3467"/>
    <mergeCell ref="F3467:I3467"/>
    <mergeCell ref="G3394:I3394"/>
    <mergeCell ref="G3395:I3395"/>
    <mergeCell ref="A3396:E3396"/>
    <mergeCell ref="F3396:I3396"/>
    <mergeCell ref="H3398:I3398"/>
    <mergeCell ref="F3401:G3401"/>
    <mergeCell ref="E3402:F3402"/>
    <mergeCell ref="E3403:F3403"/>
    <mergeCell ref="A3404:E3404"/>
    <mergeCell ref="F3404:I3404"/>
    <mergeCell ref="A3405:E3405"/>
    <mergeCell ref="F3405:I3405"/>
    <mergeCell ref="A3406:E3406"/>
    <mergeCell ref="F3406:I3406"/>
    <mergeCell ref="G3424:I3424"/>
    <mergeCell ref="A3422:E3422"/>
    <mergeCell ref="F3422:I3422"/>
    <mergeCell ref="G3408:I3408"/>
    <mergeCell ref="A3409:E3409"/>
    <mergeCell ref="F3409:I3409"/>
    <mergeCell ref="G3411:I3411"/>
    <mergeCell ref="G3412:I3412"/>
    <mergeCell ref="A3413:E3413"/>
    <mergeCell ref="F3413:I3413"/>
    <mergeCell ref="H3415:I3415"/>
    <mergeCell ref="E3418:F3418"/>
    <mergeCell ref="E3419:F3419"/>
    <mergeCell ref="A3420:E3420"/>
    <mergeCell ref="F3420:I3420"/>
    <mergeCell ref="A3421:E3421"/>
    <mergeCell ref="F3421:I3421"/>
    <mergeCell ref="G3321:I3321"/>
    <mergeCell ref="A3322:E3322"/>
    <mergeCell ref="A3339:E3339"/>
    <mergeCell ref="F3339:I3339"/>
    <mergeCell ref="G3343:I3343"/>
    <mergeCell ref="A3344:E3344"/>
    <mergeCell ref="F3344:I3344"/>
    <mergeCell ref="A3348:E3348"/>
    <mergeCell ref="F3348:I3348"/>
    <mergeCell ref="H3350:I3350"/>
    <mergeCell ref="E3370:F3370"/>
    <mergeCell ref="E3371:F3371"/>
    <mergeCell ref="E3372:F3372"/>
    <mergeCell ref="E3353:F3353"/>
    <mergeCell ref="E3354:F3354"/>
    <mergeCell ref="E3355:F3355"/>
    <mergeCell ref="E3356:F3356"/>
    <mergeCell ref="E3357:F3357"/>
    <mergeCell ref="E3358:F3358"/>
    <mergeCell ref="A3359:J3359"/>
    <mergeCell ref="E3360:F3360"/>
    <mergeCell ref="E3361:F3361"/>
    <mergeCell ref="E3362:F3362"/>
    <mergeCell ref="E3363:F3363"/>
    <mergeCell ref="E3364:F3364"/>
    <mergeCell ref="E3365:F3365"/>
    <mergeCell ref="F3322:I3322"/>
    <mergeCell ref="H3324:I3324"/>
    <mergeCell ref="E3327:F3327"/>
    <mergeCell ref="E3328:F3328"/>
    <mergeCell ref="E3329:F3329"/>
    <mergeCell ref="E3330:F3330"/>
    <mergeCell ref="G3304:I3304"/>
    <mergeCell ref="G3305:I3305"/>
    <mergeCell ref="A3306:E3306"/>
    <mergeCell ref="F3306:I3306"/>
    <mergeCell ref="H3308:I3308"/>
    <mergeCell ref="E3311:F3311"/>
    <mergeCell ref="E3312:F3312"/>
    <mergeCell ref="A3313:E3313"/>
    <mergeCell ref="F3313:I3313"/>
    <mergeCell ref="A3314:E3314"/>
    <mergeCell ref="F3314:I3314"/>
    <mergeCell ref="A3315:E3315"/>
    <mergeCell ref="F3315:I3315"/>
    <mergeCell ref="G3317:I3317"/>
    <mergeCell ref="A3318:E3318"/>
    <mergeCell ref="F3318:I3318"/>
    <mergeCell ref="G3320:I3320"/>
    <mergeCell ref="E3257:F3257"/>
    <mergeCell ref="E3258:F3258"/>
    <mergeCell ref="G3248:I3248"/>
    <mergeCell ref="A3249:E3249"/>
    <mergeCell ref="F3249:I3249"/>
    <mergeCell ref="H3251:I3251"/>
    <mergeCell ref="F3254:G3254"/>
    <mergeCell ref="E3255:F3255"/>
    <mergeCell ref="E3256:F3256"/>
    <mergeCell ref="E3259:F3259"/>
    <mergeCell ref="E3260:F3260"/>
    <mergeCell ref="E3275:F3275"/>
    <mergeCell ref="E3276:F3276"/>
    <mergeCell ref="E3277:F3277"/>
    <mergeCell ref="E3282:F3282"/>
    <mergeCell ref="E3273:F3273"/>
    <mergeCell ref="E3274:F3274"/>
    <mergeCell ref="A3261:J3261"/>
    <mergeCell ref="E3262:F3262"/>
    <mergeCell ref="E3263:F3263"/>
    <mergeCell ref="E3264:F3264"/>
    <mergeCell ref="E3265:F3265"/>
    <mergeCell ref="E3266:F3266"/>
    <mergeCell ref="E3267:F3267"/>
    <mergeCell ref="E3268:F3268"/>
    <mergeCell ref="E3269:F3269"/>
    <mergeCell ref="E3270:F3270"/>
    <mergeCell ref="E3271:F3271"/>
    <mergeCell ref="E3272:F3272"/>
    <mergeCell ref="E3278:F3278"/>
    <mergeCell ref="E3279:F3279"/>
    <mergeCell ref="E3280:F3280"/>
    <mergeCell ref="A3214:E3214"/>
    <mergeCell ref="F3214:I3214"/>
    <mergeCell ref="E3227:F3227"/>
    <mergeCell ref="E3228:F3228"/>
    <mergeCell ref="A3215:E3215"/>
    <mergeCell ref="F3215:I3215"/>
    <mergeCell ref="G3217:I3217"/>
    <mergeCell ref="A3218:E3218"/>
    <mergeCell ref="F3218:I3218"/>
    <mergeCell ref="G3220:I3220"/>
    <mergeCell ref="G3221:I3221"/>
    <mergeCell ref="A3222:E3222"/>
    <mergeCell ref="F3222:I3222"/>
    <mergeCell ref="H3224:I3224"/>
    <mergeCell ref="A3229:E3229"/>
    <mergeCell ref="F3229:I3229"/>
    <mergeCell ref="A3230:E3230"/>
    <mergeCell ref="F3230:I3230"/>
    <mergeCell ref="E3165:F3165"/>
    <mergeCell ref="H3167:I3167"/>
    <mergeCell ref="E3187:F3187"/>
    <mergeCell ref="E3188:F3188"/>
    <mergeCell ref="E3189:F3189"/>
    <mergeCell ref="E3190:F3190"/>
    <mergeCell ref="E3191:F3191"/>
    <mergeCell ref="E3170:F3170"/>
    <mergeCell ref="E3171:F3171"/>
    <mergeCell ref="A3172:E3172"/>
    <mergeCell ref="F3172:I3172"/>
    <mergeCell ref="A3173:E3173"/>
    <mergeCell ref="F3173:I3173"/>
    <mergeCell ref="A3174:E3174"/>
    <mergeCell ref="F3174:I3174"/>
    <mergeCell ref="G3176:I3176"/>
    <mergeCell ref="G3177:I3177"/>
    <mergeCell ref="G3178:I3178"/>
    <mergeCell ref="A3179:E3179"/>
    <mergeCell ref="F3179:I3179"/>
    <mergeCell ref="H3181:I3181"/>
    <mergeCell ref="E3184:F3184"/>
    <mergeCell ref="E3185:F3185"/>
    <mergeCell ref="E3186:F3186"/>
    <mergeCell ref="E3159:F3159"/>
    <mergeCell ref="E3160:F3160"/>
    <mergeCell ref="E3161:F3161"/>
    <mergeCell ref="E3150:F3150"/>
    <mergeCell ref="E3157:F3157"/>
    <mergeCell ref="E3158:F3158"/>
    <mergeCell ref="E3147:F3147"/>
    <mergeCell ref="E3148:F3148"/>
    <mergeCell ref="E3149:F3149"/>
    <mergeCell ref="E3145:F3145"/>
    <mergeCell ref="E3146:F3146"/>
    <mergeCell ref="H3152:I3152"/>
    <mergeCell ref="E3155:F3155"/>
    <mergeCell ref="E3156:F3156"/>
    <mergeCell ref="E3162:F3162"/>
    <mergeCell ref="E3163:F3163"/>
    <mergeCell ref="E3164:F3164"/>
    <mergeCell ref="H3057:I3057"/>
    <mergeCell ref="E3060:F3060"/>
    <mergeCell ref="E3061:F3061"/>
    <mergeCell ref="E3062:F3062"/>
    <mergeCell ref="E3063:F3063"/>
    <mergeCell ref="E3064:F3064"/>
    <mergeCell ref="E3065:F3065"/>
    <mergeCell ref="E3066:F3066"/>
    <mergeCell ref="H3068:I3068"/>
    <mergeCell ref="E3071:F3071"/>
    <mergeCell ref="E3072:F3072"/>
    <mergeCell ref="E3073:F3073"/>
    <mergeCell ref="E3074:F3074"/>
    <mergeCell ref="E3075:F3075"/>
    <mergeCell ref="E3096:F3096"/>
    <mergeCell ref="E3097:F3097"/>
    <mergeCell ref="E3098:F3098"/>
    <mergeCell ref="E3087:F3087"/>
    <mergeCell ref="E3088:F3088"/>
    <mergeCell ref="E3095:F3095"/>
    <mergeCell ref="E3085:F3085"/>
    <mergeCell ref="E3086:F3086"/>
    <mergeCell ref="E3076:F3076"/>
    <mergeCell ref="E3077:F3077"/>
    <mergeCell ref="H3079:I3079"/>
    <mergeCell ref="E3082:F3082"/>
    <mergeCell ref="E3083:F3083"/>
    <mergeCell ref="E3084:F3084"/>
    <mergeCell ref="H3090:I3090"/>
    <mergeCell ref="E3093:F3093"/>
    <mergeCell ref="E3094:F3094"/>
    <mergeCell ref="G3013:I3013"/>
    <mergeCell ref="G3014:I3014"/>
    <mergeCell ref="G3017:I3017"/>
    <mergeCell ref="G3018:I3018"/>
    <mergeCell ref="G3020:I3020"/>
    <mergeCell ref="G3035:I3035"/>
    <mergeCell ref="A3031:E3031"/>
    <mergeCell ref="F3031:I3031"/>
    <mergeCell ref="G3041:I3041"/>
    <mergeCell ref="G3042:I3042"/>
    <mergeCell ref="E3055:F3055"/>
    <mergeCell ref="E3054:F3054"/>
    <mergeCell ref="A3044:E3044"/>
    <mergeCell ref="F3044:I3044"/>
    <mergeCell ref="G3043:I3043"/>
    <mergeCell ref="H3046:I3046"/>
    <mergeCell ref="F3049:G3049"/>
    <mergeCell ref="F3050:G3050"/>
    <mergeCell ref="E3051:F3051"/>
    <mergeCell ref="E3052:F3052"/>
    <mergeCell ref="E3053:F3053"/>
    <mergeCell ref="A3030:E3030"/>
    <mergeCell ref="F3030:I3030"/>
    <mergeCell ref="G3033:I3033"/>
    <mergeCell ref="G3034:I3034"/>
    <mergeCell ref="G3036:I3036"/>
    <mergeCell ref="A3037:E3037"/>
    <mergeCell ref="F3037:I3037"/>
    <mergeCell ref="G3039:I3039"/>
    <mergeCell ref="G3040:I3040"/>
    <mergeCell ref="H2942:I2942"/>
    <mergeCell ref="E2945:F2945"/>
    <mergeCell ref="E2954:F2954"/>
    <mergeCell ref="H2980:I2980"/>
    <mergeCell ref="E2983:F2983"/>
    <mergeCell ref="E2984:F2984"/>
    <mergeCell ref="E2968:F2968"/>
    <mergeCell ref="E2974:F2974"/>
    <mergeCell ref="E2975:F2975"/>
    <mergeCell ref="E2976:F2976"/>
    <mergeCell ref="E2977:F2977"/>
    <mergeCell ref="E2978:F2978"/>
    <mergeCell ref="E2985:F2985"/>
    <mergeCell ref="E2998:F2998"/>
    <mergeCell ref="E2999:F2999"/>
    <mergeCell ref="E2986:F2986"/>
    <mergeCell ref="E2987:F2987"/>
    <mergeCell ref="E2988:F2988"/>
    <mergeCell ref="E2989:F2989"/>
    <mergeCell ref="H2991:I2991"/>
    <mergeCell ref="E2994:F2994"/>
    <mergeCell ref="E2995:F2995"/>
    <mergeCell ref="E2996:F2996"/>
    <mergeCell ref="E2997:F2997"/>
    <mergeCell ref="E2946:F2946"/>
    <mergeCell ref="E2947:F2947"/>
    <mergeCell ref="E2948:F2948"/>
    <mergeCell ref="E2949:F2949"/>
    <mergeCell ref="H2951:I2951"/>
    <mergeCell ref="E2955:F2955"/>
    <mergeCell ref="E2956:F2956"/>
    <mergeCell ref="E2957:F2957"/>
    <mergeCell ref="G2879:I2879"/>
    <mergeCell ref="H2882:I2882"/>
    <mergeCell ref="H2902:I2902"/>
    <mergeCell ref="E2905:F2905"/>
    <mergeCell ref="E2906:F2906"/>
    <mergeCell ref="A2907:E2907"/>
    <mergeCell ref="E2923:F2923"/>
    <mergeCell ref="E2924:F2924"/>
    <mergeCell ref="G2914:I2914"/>
    <mergeCell ref="A2915:E2915"/>
    <mergeCell ref="F2915:I2915"/>
    <mergeCell ref="A2912:E2912"/>
    <mergeCell ref="F2912:I2912"/>
    <mergeCell ref="A2933:E2933"/>
    <mergeCell ref="F2933:I2933"/>
    <mergeCell ref="A2940:E2940"/>
    <mergeCell ref="F2940:I2940"/>
    <mergeCell ref="G2935:I2935"/>
    <mergeCell ref="A2936:E2936"/>
    <mergeCell ref="F2936:I2936"/>
    <mergeCell ref="G2938:I2938"/>
    <mergeCell ref="G2939:I2939"/>
    <mergeCell ref="A2931:E2931"/>
    <mergeCell ref="F2931:I2931"/>
    <mergeCell ref="A2932:E2932"/>
    <mergeCell ref="F2932:I2932"/>
    <mergeCell ref="F2860:I2860"/>
    <mergeCell ref="G2862:I2862"/>
    <mergeCell ref="G2863:I2863"/>
    <mergeCell ref="A2864:E2864"/>
    <mergeCell ref="A2880:E2880"/>
    <mergeCell ref="F2880:I2880"/>
    <mergeCell ref="A2873:E2873"/>
    <mergeCell ref="F2873:I2873"/>
    <mergeCell ref="G2899:I2899"/>
    <mergeCell ref="A2900:E2900"/>
    <mergeCell ref="F2900:I2900"/>
    <mergeCell ref="A2888:E2888"/>
    <mergeCell ref="F2888:I2888"/>
    <mergeCell ref="A2895:E2895"/>
    <mergeCell ref="F2895:I2895"/>
    <mergeCell ref="A2889:E2889"/>
    <mergeCell ref="F2889:I2889"/>
    <mergeCell ref="G2891:I2891"/>
    <mergeCell ref="G2892:I2892"/>
    <mergeCell ref="G2893:I2893"/>
    <mergeCell ref="G2894:I2894"/>
    <mergeCell ref="G2897:I2897"/>
    <mergeCell ref="G2898:I2898"/>
    <mergeCell ref="E2870:F2870"/>
    <mergeCell ref="A2871:E2871"/>
    <mergeCell ref="F2871:I2871"/>
    <mergeCell ref="A2872:E2872"/>
    <mergeCell ref="F2872:I2872"/>
    <mergeCell ref="G2875:I2875"/>
    <mergeCell ref="A2876:E2876"/>
    <mergeCell ref="F2876:I2876"/>
    <mergeCell ref="G2878:I2878"/>
    <mergeCell ref="A2783:E2783"/>
    <mergeCell ref="F2783:I2783"/>
    <mergeCell ref="G2785:I2785"/>
    <mergeCell ref="G2786:I2786"/>
    <mergeCell ref="A2805:E2805"/>
    <mergeCell ref="F2805:I2805"/>
    <mergeCell ref="A2809:E2809"/>
    <mergeCell ref="F2809:I2809"/>
    <mergeCell ref="G2824:I2824"/>
    <mergeCell ref="A2820:E2820"/>
    <mergeCell ref="F2820:I2820"/>
    <mergeCell ref="A2821:E2821"/>
    <mergeCell ref="F2821:I2821"/>
    <mergeCell ref="A2822:E2822"/>
    <mergeCell ref="F2822:I2822"/>
    <mergeCell ref="G2812:I2812"/>
    <mergeCell ref="A2813:E2813"/>
    <mergeCell ref="F2813:I2813"/>
    <mergeCell ref="H2815:I2815"/>
    <mergeCell ref="E2818:F2818"/>
    <mergeCell ref="E2819:F2819"/>
    <mergeCell ref="A2787:E2787"/>
    <mergeCell ref="F2787:I2787"/>
    <mergeCell ref="H2789:I2789"/>
    <mergeCell ref="E2792:F2792"/>
    <mergeCell ref="E2793:F2793"/>
    <mergeCell ref="E2794:F2794"/>
    <mergeCell ref="E2795:F2795"/>
    <mergeCell ref="G2769:I2769"/>
    <mergeCell ref="A2770:E2770"/>
    <mergeCell ref="F2770:I2770"/>
    <mergeCell ref="H2772:I2772"/>
    <mergeCell ref="A2777:E2777"/>
    <mergeCell ref="F2777:I2777"/>
    <mergeCell ref="E2775:F2775"/>
    <mergeCell ref="E2776:F2776"/>
    <mergeCell ref="A2778:E2778"/>
    <mergeCell ref="F2778:I2778"/>
    <mergeCell ref="A2766:E2766"/>
    <mergeCell ref="F2766:I2766"/>
    <mergeCell ref="G2768:I2768"/>
    <mergeCell ref="A2779:E2779"/>
    <mergeCell ref="F2779:I2779"/>
    <mergeCell ref="G2781:I2781"/>
    <mergeCell ref="G2782:I2782"/>
    <mergeCell ref="A2680:E2680"/>
    <mergeCell ref="F2680:I2680"/>
    <mergeCell ref="G2682:I2682"/>
    <mergeCell ref="G2683:I2683"/>
    <mergeCell ref="A2684:E2684"/>
    <mergeCell ref="F2684:I2684"/>
    <mergeCell ref="G2727:I2727"/>
    <mergeCell ref="G2728:I2728"/>
    <mergeCell ref="G2729:I2729"/>
    <mergeCell ref="A2730:E2730"/>
    <mergeCell ref="F2730:I2730"/>
    <mergeCell ref="F2731:I2731"/>
    <mergeCell ref="A2733:E2733"/>
    <mergeCell ref="F2733:I2733"/>
    <mergeCell ref="E2740:F2740"/>
    <mergeCell ref="E2741:F2741"/>
    <mergeCell ref="A2734:E2734"/>
    <mergeCell ref="F2734:I2734"/>
    <mergeCell ref="H2736:I2736"/>
    <mergeCell ref="F2739:G2739"/>
    <mergeCell ref="E2570:F2570"/>
    <mergeCell ref="E2571:F2571"/>
    <mergeCell ref="E2572:F2572"/>
    <mergeCell ref="E2573:F2573"/>
    <mergeCell ref="E2564:F2564"/>
    <mergeCell ref="E2565:F2565"/>
    <mergeCell ref="E2562:F2562"/>
    <mergeCell ref="E2563:F2563"/>
    <mergeCell ref="H2559:I2559"/>
    <mergeCell ref="H2567:I2567"/>
    <mergeCell ref="H2575:I2575"/>
    <mergeCell ref="E2595:F2595"/>
    <mergeCell ref="E2596:F2596"/>
    <mergeCell ref="E2579:F2579"/>
    <mergeCell ref="E2580:F2580"/>
    <mergeCell ref="E2611:F2611"/>
    <mergeCell ref="E2627:F2627"/>
    <mergeCell ref="E2578:F2578"/>
    <mergeCell ref="E2581:F2581"/>
    <mergeCell ref="H2583:I2583"/>
    <mergeCell ref="E2586:F2586"/>
    <mergeCell ref="E2587:F2587"/>
    <mergeCell ref="E2588:F2588"/>
    <mergeCell ref="E2589:F2589"/>
    <mergeCell ref="H2591:I2591"/>
    <mergeCell ref="E2594:F2594"/>
    <mergeCell ref="E2597:F2597"/>
    <mergeCell ref="H2599:I2599"/>
    <mergeCell ref="E2602:F2602"/>
    <mergeCell ref="E2603:F2603"/>
    <mergeCell ref="E2604:F2604"/>
    <mergeCell ref="E2605:F2605"/>
    <mergeCell ref="G2538:I2538"/>
    <mergeCell ref="E2553:F2553"/>
    <mergeCell ref="E2554:F2554"/>
    <mergeCell ref="E2555:F2555"/>
    <mergeCell ref="E2556:F2556"/>
    <mergeCell ref="E2557:F2557"/>
    <mergeCell ref="G2544:I2544"/>
    <mergeCell ref="G2545:I2545"/>
    <mergeCell ref="G2546:I2546"/>
    <mergeCell ref="A2547:E2547"/>
    <mergeCell ref="F2547:I2547"/>
    <mergeCell ref="H2549:I2549"/>
    <mergeCell ref="G2539:I2539"/>
    <mergeCell ref="G2540:I2540"/>
    <mergeCell ref="G2541:I2541"/>
    <mergeCell ref="G2542:I2542"/>
    <mergeCell ref="G2543:I2543"/>
    <mergeCell ref="F2552:G2552"/>
    <mergeCell ref="H2444:I2444"/>
    <mergeCell ref="E2447:F2447"/>
    <mergeCell ref="E2448:F2448"/>
    <mergeCell ref="A2449:E2449"/>
    <mergeCell ref="F2449:I2449"/>
    <mergeCell ref="A2450:E2450"/>
    <mergeCell ref="F2450:I2450"/>
    <mergeCell ref="A2451:E2451"/>
    <mergeCell ref="F2451:I2451"/>
    <mergeCell ref="G2453:I2453"/>
    <mergeCell ref="E2483:F2483"/>
    <mergeCell ref="E2484:F2484"/>
    <mergeCell ref="E2485:F2485"/>
    <mergeCell ref="E2486:F2486"/>
    <mergeCell ref="E2487:F2487"/>
    <mergeCell ref="E2464:F2464"/>
    <mergeCell ref="E2465:F2465"/>
    <mergeCell ref="G2474:I2474"/>
    <mergeCell ref="G2475:I2475"/>
    <mergeCell ref="G2476:I2476"/>
    <mergeCell ref="G2477:I2477"/>
    <mergeCell ref="A2478:E2478"/>
    <mergeCell ref="F2478:I2478"/>
    <mergeCell ref="H2480:I2480"/>
    <mergeCell ref="A2454:E2454"/>
    <mergeCell ref="F2454:I2454"/>
    <mergeCell ref="G2456:I2456"/>
    <mergeCell ref="G2457:I2457"/>
    <mergeCell ref="G2458:I2458"/>
    <mergeCell ref="A2459:E2459"/>
    <mergeCell ref="F2459:I2459"/>
    <mergeCell ref="H2461:I2461"/>
    <mergeCell ref="G2440:I2440"/>
    <mergeCell ref="G2441:I2441"/>
    <mergeCell ref="A2442:E2442"/>
    <mergeCell ref="F2442:I2442"/>
    <mergeCell ref="A2415:E2415"/>
    <mergeCell ref="F2415:I2415"/>
    <mergeCell ref="A2416:E2416"/>
    <mergeCell ref="F2416:I2416"/>
    <mergeCell ref="A2417:E2417"/>
    <mergeCell ref="F2417:I2417"/>
    <mergeCell ref="G2419:I2419"/>
    <mergeCell ref="A2420:E2420"/>
    <mergeCell ref="F2420:I2420"/>
    <mergeCell ref="G2422:I2422"/>
    <mergeCell ref="G2423:I2423"/>
    <mergeCell ref="G2424:I2424"/>
    <mergeCell ref="A2425:E2425"/>
    <mergeCell ref="F2425:I2425"/>
    <mergeCell ref="H2427:I2427"/>
    <mergeCell ref="E2405:F2405"/>
    <mergeCell ref="E2406:F2406"/>
    <mergeCell ref="E2407:F2407"/>
    <mergeCell ref="E2408:F2408"/>
    <mergeCell ref="H2410:I2410"/>
    <mergeCell ref="E2431:F2431"/>
    <mergeCell ref="E2430:F2430"/>
    <mergeCell ref="A2432:E2432"/>
    <mergeCell ref="F2432:I2432"/>
    <mergeCell ref="A2433:E2433"/>
    <mergeCell ref="F2433:I2433"/>
    <mergeCell ref="A2434:E2434"/>
    <mergeCell ref="F2434:I2434"/>
    <mergeCell ref="G2436:I2436"/>
    <mergeCell ref="A2437:E2437"/>
    <mergeCell ref="F2437:I2437"/>
    <mergeCell ref="G2439:I2439"/>
    <mergeCell ref="E2367:F2367"/>
    <mergeCell ref="H2370:I2370"/>
    <mergeCell ref="E2374:F2374"/>
    <mergeCell ref="E2375:F2375"/>
    <mergeCell ref="E2376:F2376"/>
    <mergeCell ref="E2377:F2377"/>
    <mergeCell ref="H2380:I2380"/>
    <mergeCell ref="E2404:F2404"/>
    <mergeCell ref="E2395:F2395"/>
    <mergeCell ref="E2396:F2396"/>
    <mergeCell ref="E2403:F2403"/>
    <mergeCell ref="E2386:F2386"/>
    <mergeCell ref="E2387:F2387"/>
    <mergeCell ref="E2388:F2388"/>
    <mergeCell ref="H2390:I2390"/>
    <mergeCell ref="E2393:F2393"/>
    <mergeCell ref="E2394:F2394"/>
    <mergeCell ref="E2397:F2397"/>
    <mergeCell ref="E2398:F2398"/>
    <mergeCell ref="H2400:I2400"/>
    <mergeCell ref="A2277:E2277"/>
    <mergeCell ref="F2277:I2277"/>
    <mergeCell ref="E2308:F2308"/>
    <mergeCell ref="E2326:F2326"/>
    <mergeCell ref="E2334:F2334"/>
    <mergeCell ref="E2325:F2325"/>
    <mergeCell ref="E2315:F2315"/>
    <mergeCell ref="E2316:F2316"/>
    <mergeCell ref="E2353:F2353"/>
    <mergeCell ref="E2354:F2354"/>
    <mergeCell ref="E2344:F2344"/>
    <mergeCell ref="E2345:F2345"/>
    <mergeCell ref="E2346:F2346"/>
    <mergeCell ref="E2335:F2335"/>
    <mergeCell ref="E2336:F2336"/>
    <mergeCell ref="E2343:F2343"/>
    <mergeCell ref="F2352:G2352"/>
    <mergeCell ref="E2309:F2309"/>
    <mergeCell ref="E2310:F2310"/>
    <mergeCell ref="E2217:F2217"/>
    <mergeCell ref="E2204:F2204"/>
    <mergeCell ref="E2205:F2205"/>
    <mergeCell ref="E2206:F2206"/>
    <mergeCell ref="E2207:F2207"/>
    <mergeCell ref="E2194:F2194"/>
    <mergeCell ref="E2195:F2195"/>
    <mergeCell ref="E2196:F2196"/>
    <mergeCell ref="E2197:F2197"/>
    <mergeCell ref="E2233:F2233"/>
    <mergeCell ref="E2234:F2234"/>
    <mergeCell ref="E2235:F2235"/>
    <mergeCell ref="E2236:F2236"/>
    <mergeCell ref="E2227:F2227"/>
    <mergeCell ref="E2232:F2232"/>
    <mergeCell ref="H2219:I2219"/>
    <mergeCell ref="E2222:F2222"/>
    <mergeCell ref="E2223:F2223"/>
    <mergeCell ref="E2224:F2224"/>
    <mergeCell ref="E2225:F2225"/>
    <mergeCell ref="E2226:F2226"/>
    <mergeCell ref="G2167:I2167"/>
    <mergeCell ref="G2168:I2168"/>
    <mergeCell ref="G2169:I2169"/>
    <mergeCell ref="G2170:I2170"/>
    <mergeCell ref="G2171:I2171"/>
    <mergeCell ref="G2172:I2172"/>
    <mergeCell ref="A2173:E2173"/>
    <mergeCell ref="F2173:I2173"/>
    <mergeCell ref="H2175:I2175"/>
    <mergeCell ref="E2180:F2180"/>
    <mergeCell ref="E2181:F2181"/>
    <mergeCell ref="E2182:F2182"/>
    <mergeCell ref="E2183:F2183"/>
    <mergeCell ref="H2187:I2187"/>
    <mergeCell ref="E2214:F2214"/>
    <mergeCell ref="E2215:F2215"/>
    <mergeCell ref="E2216:F2216"/>
    <mergeCell ref="G2113:I2113"/>
    <mergeCell ref="A2110:E2110"/>
    <mergeCell ref="F2110:I2110"/>
    <mergeCell ref="E2101:F2101"/>
    <mergeCell ref="E2102:F2102"/>
    <mergeCell ref="E2137:F2137"/>
    <mergeCell ref="E2138:F2138"/>
    <mergeCell ref="H2134:I2134"/>
    <mergeCell ref="A2139:E2139"/>
    <mergeCell ref="F2139:I2139"/>
    <mergeCell ref="A2114:E2114"/>
    <mergeCell ref="F2114:I2114"/>
    <mergeCell ref="H2116:I2116"/>
    <mergeCell ref="E2119:F2119"/>
    <mergeCell ref="E2120:F2120"/>
    <mergeCell ref="A2121:E2121"/>
    <mergeCell ref="F2121:I2121"/>
    <mergeCell ref="A2122:E2122"/>
    <mergeCell ref="F2122:I2122"/>
    <mergeCell ref="A2123:E2123"/>
    <mergeCell ref="F2123:I2123"/>
    <mergeCell ref="G2125:I2125"/>
    <mergeCell ref="G2126:I2126"/>
    <mergeCell ref="A2127:E2127"/>
    <mergeCell ref="F2127:I2127"/>
    <mergeCell ref="H2026:I2026"/>
    <mergeCell ref="E2047:F2047"/>
    <mergeCell ref="G2037:I2037"/>
    <mergeCell ref="A2038:E2038"/>
    <mergeCell ref="F2038:I2038"/>
    <mergeCell ref="G2040:I2040"/>
    <mergeCell ref="A2033:E2033"/>
    <mergeCell ref="F2033:I2033"/>
    <mergeCell ref="G2041:I2041"/>
    <mergeCell ref="A2042:E2042"/>
    <mergeCell ref="F2042:I2042"/>
    <mergeCell ref="H2044:I2044"/>
    <mergeCell ref="E2065:F2065"/>
    <mergeCell ref="G2053:I2053"/>
    <mergeCell ref="G2054:I2054"/>
    <mergeCell ref="A2049:E2049"/>
    <mergeCell ref="F2049:I2049"/>
    <mergeCell ref="A2050:E2050"/>
    <mergeCell ref="F2050:I2050"/>
    <mergeCell ref="A2051:E2051"/>
    <mergeCell ref="F2051:I2051"/>
    <mergeCell ref="A2060:E2060"/>
    <mergeCell ref="F2060:I2060"/>
    <mergeCell ref="H2062:I2062"/>
    <mergeCell ref="G2055:I2055"/>
    <mergeCell ref="A2056:E2056"/>
    <mergeCell ref="F2056:I2056"/>
    <mergeCell ref="G2058:I2058"/>
    <mergeCell ref="G2059:I2059"/>
    <mergeCell ref="A1981:E1981"/>
    <mergeCell ref="F1981:I1981"/>
    <mergeCell ref="G1974:I1974"/>
    <mergeCell ref="G1975:I1975"/>
    <mergeCell ref="G1976:I1976"/>
    <mergeCell ref="G1977:I1977"/>
    <mergeCell ref="G1978:I1978"/>
    <mergeCell ref="G1979:I1979"/>
    <mergeCell ref="G1980:I1980"/>
    <mergeCell ref="H1983:I1983"/>
    <mergeCell ref="E1986:F1986"/>
    <mergeCell ref="E1987:F1987"/>
    <mergeCell ref="A1988:E1988"/>
    <mergeCell ref="F1988:I1988"/>
    <mergeCell ref="A1989:E1989"/>
    <mergeCell ref="G2001:I2001"/>
    <mergeCell ref="A2002:E2002"/>
    <mergeCell ref="F2002:I2002"/>
    <mergeCell ref="F1989:I1989"/>
    <mergeCell ref="G1992:I1992"/>
    <mergeCell ref="A1993:E1993"/>
    <mergeCell ref="F1993:I1993"/>
    <mergeCell ref="G1995:I1995"/>
    <mergeCell ref="G1996:I1996"/>
    <mergeCell ref="G1997:I1997"/>
    <mergeCell ref="G1998:I1998"/>
    <mergeCell ref="G1999:I1999"/>
    <mergeCell ref="G2000:I2000"/>
    <mergeCell ref="H1928:I1928"/>
    <mergeCell ref="E1931:F1931"/>
    <mergeCell ref="E1932:F1932"/>
    <mergeCell ref="A1933:E1933"/>
    <mergeCell ref="F1933:I1933"/>
    <mergeCell ref="A1934:E1934"/>
    <mergeCell ref="F1934:I1934"/>
    <mergeCell ref="A1952:E1952"/>
    <mergeCell ref="F1952:I1952"/>
    <mergeCell ref="A1935:E1935"/>
    <mergeCell ref="F1935:I1935"/>
    <mergeCell ref="G1937:I1937"/>
    <mergeCell ref="G1938:I1938"/>
    <mergeCell ref="G1939:I1939"/>
    <mergeCell ref="A1940:E1940"/>
    <mergeCell ref="F1940:I1940"/>
    <mergeCell ref="G1942:I1942"/>
    <mergeCell ref="G1943:I1943"/>
    <mergeCell ref="A1944:E1944"/>
    <mergeCell ref="F1944:I1944"/>
    <mergeCell ref="H1946:I1946"/>
    <mergeCell ref="E1949:F1949"/>
    <mergeCell ref="E1950:F1950"/>
    <mergeCell ref="A1951:E1951"/>
    <mergeCell ref="F1951:I1951"/>
    <mergeCell ref="G1889:I1889"/>
    <mergeCell ref="A1886:E1886"/>
    <mergeCell ref="F1886:I1886"/>
    <mergeCell ref="E1877:F1877"/>
    <mergeCell ref="E1878:F1878"/>
    <mergeCell ref="A1908:E1908"/>
    <mergeCell ref="F1908:I1908"/>
    <mergeCell ref="A1904:E1904"/>
    <mergeCell ref="F1904:I1904"/>
    <mergeCell ref="G1906:I1906"/>
    <mergeCell ref="G1907:I1907"/>
    <mergeCell ref="E1896:F1896"/>
    <mergeCell ref="A1897:E1897"/>
    <mergeCell ref="F1897:I1897"/>
    <mergeCell ref="A1898:E1898"/>
    <mergeCell ref="F1898:I1898"/>
    <mergeCell ref="A1899:E1899"/>
    <mergeCell ref="F1899:I1899"/>
    <mergeCell ref="G1901:I1901"/>
    <mergeCell ref="G1902:I1902"/>
    <mergeCell ref="G1903:I1903"/>
    <mergeCell ref="G1883:I1883"/>
    <mergeCell ref="G1884:I1884"/>
    <mergeCell ref="G1885:I1885"/>
    <mergeCell ref="G1888:I1888"/>
    <mergeCell ref="A1890:E1890"/>
    <mergeCell ref="F1890:I1890"/>
    <mergeCell ref="H1892:I1892"/>
    <mergeCell ref="H1825:I1825"/>
    <mergeCell ref="E1828:F1828"/>
    <mergeCell ref="E1829:F1829"/>
    <mergeCell ref="E1830:F1830"/>
    <mergeCell ref="E1831:F1831"/>
    <mergeCell ref="E1832:F1832"/>
    <mergeCell ref="E1833:F1833"/>
    <mergeCell ref="E1834:F1834"/>
    <mergeCell ref="E1835:F1835"/>
    <mergeCell ref="A1850:E1850"/>
    <mergeCell ref="F1850:I1850"/>
    <mergeCell ref="H1856:I1856"/>
    <mergeCell ref="G1867:I1867"/>
    <mergeCell ref="E1859:F1859"/>
    <mergeCell ref="E1860:F1860"/>
    <mergeCell ref="A1861:E1861"/>
    <mergeCell ref="F1861:I1861"/>
    <mergeCell ref="A1862:E1862"/>
    <mergeCell ref="F1862:I1862"/>
    <mergeCell ref="A1863:E1863"/>
    <mergeCell ref="F1863:I1863"/>
    <mergeCell ref="G1865:I1865"/>
    <mergeCell ref="G1866:I1866"/>
    <mergeCell ref="H1837:I1837"/>
    <mergeCell ref="F1840:G1840"/>
    <mergeCell ref="E1841:F1841"/>
    <mergeCell ref="E1842:F1842"/>
    <mergeCell ref="A1843:E1843"/>
    <mergeCell ref="F1843:I1843"/>
    <mergeCell ref="A1844:E1844"/>
    <mergeCell ref="F1844:I1844"/>
    <mergeCell ref="A1845:E1845"/>
    <mergeCell ref="E1817:F1817"/>
    <mergeCell ref="E1823:F1823"/>
    <mergeCell ref="E1811:F1811"/>
    <mergeCell ref="E1816:F1816"/>
    <mergeCell ref="E1802:F1802"/>
    <mergeCell ref="E1803:F1803"/>
    <mergeCell ref="E1804:F1804"/>
    <mergeCell ref="E1805:F1805"/>
    <mergeCell ref="E1810:F1810"/>
    <mergeCell ref="E1806:F1806"/>
    <mergeCell ref="E1807:F1807"/>
    <mergeCell ref="E1808:F1808"/>
    <mergeCell ref="E1809:F1809"/>
    <mergeCell ref="H1813:I1813"/>
    <mergeCell ref="E1818:F1818"/>
    <mergeCell ref="E1819:F1819"/>
    <mergeCell ref="E1820:F1820"/>
    <mergeCell ref="E1821:F1821"/>
    <mergeCell ref="E1822:F1822"/>
    <mergeCell ref="E1779:F1779"/>
    <mergeCell ref="E1780:F1780"/>
    <mergeCell ref="G1767:I1767"/>
    <mergeCell ref="G1768:I1768"/>
    <mergeCell ref="G1772:I1772"/>
    <mergeCell ref="A1763:E1763"/>
    <mergeCell ref="F1763:I1763"/>
    <mergeCell ref="A1764:E1764"/>
    <mergeCell ref="F1764:I1764"/>
    <mergeCell ref="A1765:E1765"/>
    <mergeCell ref="F1765:I1765"/>
    <mergeCell ref="E1798:F1798"/>
    <mergeCell ref="E1799:F1799"/>
    <mergeCell ref="E1800:F1800"/>
    <mergeCell ref="E1801:F1801"/>
    <mergeCell ref="A1783:E1783"/>
    <mergeCell ref="F1783:I1783"/>
    <mergeCell ref="G1785:I1785"/>
    <mergeCell ref="G1786:I1786"/>
    <mergeCell ref="A1787:E1787"/>
    <mergeCell ref="F1787:I1787"/>
    <mergeCell ref="G1789:I1789"/>
    <mergeCell ref="G1790:I1790"/>
    <mergeCell ref="A1791:E1791"/>
    <mergeCell ref="F1791:I1791"/>
    <mergeCell ref="H1793:I1793"/>
    <mergeCell ref="E1796:F1796"/>
    <mergeCell ref="E1797:F1797"/>
    <mergeCell ref="G1755:I1755"/>
    <mergeCell ref="A1756:E1756"/>
    <mergeCell ref="F1756:I1756"/>
    <mergeCell ref="H1758:I1758"/>
    <mergeCell ref="E1761:F1761"/>
    <mergeCell ref="E1762:F1762"/>
    <mergeCell ref="G1749:I1749"/>
    <mergeCell ref="G1750:I1750"/>
    <mergeCell ref="G1751:I1751"/>
    <mergeCell ref="A1752:E1752"/>
    <mergeCell ref="F1752:I1752"/>
    <mergeCell ref="G1754:I1754"/>
    <mergeCell ref="A1745:E1745"/>
    <mergeCell ref="F1745:I1745"/>
    <mergeCell ref="A1746:E1746"/>
    <mergeCell ref="F1746:I1746"/>
    <mergeCell ref="A1747:E1747"/>
    <mergeCell ref="F1747:I1747"/>
    <mergeCell ref="G1737:I1737"/>
    <mergeCell ref="A1738:E1738"/>
    <mergeCell ref="F1738:I1738"/>
    <mergeCell ref="H1740:I1740"/>
    <mergeCell ref="E1743:F1743"/>
    <mergeCell ref="E1744:F1744"/>
    <mergeCell ref="G1731:I1731"/>
    <mergeCell ref="G1732:I1732"/>
    <mergeCell ref="G1733:I1733"/>
    <mergeCell ref="A1734:E1734"/>
    <mergeCell ref="F1734:I1734"/>
    <mergeCell ref="G1736:I1736"/>
    <mergeCell ref="A1727:E1727"/>
    <mergeCell ref="F1727:I1727"/>
    <mergeCell ref="A1728:E1728"/>
    <mergeCell ref="F1728:I1728"/>
    <mergeCell ref="A1729:E1729"/>
    <mergeCell ref="F1729:I1729"/>
    <mergeCell ref="H1684:I1684"/>
    <mergeCell ref="E1687:F1687"/>
    <mergeCell ref="G1719:I1719"/>
    <mergeCell ref="A1720:E1720"/>
    <mergeCell ref="F1720:I1720"/>
    <mergeCell ref="H1722:I1722"/>
    <mergeCell ref="E1725:F1725"/>
    <mergeCell ref="E1726:F1726"/>
    <mergeCell ref="G1713:I1713"/>
    <mergeCell ref="G1714:I1714"/>
    <mergeCell ref="G1715:I1715"/>
    <mergeCell ref="A1716:E1716"/>
    <mergeCell ref="F1716:I1716"/>
    <mergeCell ref="G1718:I1718"/>
    <mergeCell ref="A1709:E1709"/>
    <mergeCell ref="F1709:I1709"/>
    <mergeCell ref="A1710:E1710"/>
    <mergeCell ref="F1710:I1710"/>
    <mergeCell ref="A1711:E1711"/>
    <mergeCell ref="F1711:I1711"/>
    <mergeCell ref="H1644:I1644"/>
    <mergeCell ref="E1647:F1647"/>
    <mergeCell ref="G1675:I1675"/>
    <mergeCell ref="G1676:I1676"/>
    <mergeCell ref="G1677:I1677"/>
    <mergeCell ref="A1671:E1671"/>
    <mergeCell ref="F1671:I1671"/>
    <mergeCell ref="A1670:E1670"/>
    <mergeCell ref="F1670:I1670"/>
    <mergeCell ref="G1673:I1673"/>
    <mergeCell ref="G1674:I1674"/>
    <mergeCell ref="A1678:E1678"/>
    <mergeCell ref="F1678:I1678"/>
    <mergeCell ref="G1680:I1680"/>
    <mergeCell ref="G1681:I1681"/>
    <mergeCell ref="A1682:E1682"/>
    <mergeCell ref="F1682:I1682"/>
    <mergeCell ref="E1628:F1628"/>
    <mergeCell ref="A1629:E1629"/>
    <mergeCell ref="F1629:I1629"/>
    <mergeCell ref="G1635:I1635"/>
    <mergeCell ref="G1636:I1636"/>
    <mergeCell ref="G1637:I1637"/>
    <mergeCell ref="A1631:E1631"/>
    <mergeCell ref="F1631:I1631"/>
    <mergeCell ref="A1630:E1630"/>
    <mergeCell ref="F1630:I1630"/>
    <mergeCell ref="G1633:I1633"/>
    <mergeCell ref="G1634:I1634"/>
    <mergeCell ref="A1638:E1638"/>
    <mergeCell ref="F1638:I1638"/>
    <mergeCell ref="G1640:I1640"/>
    <mergeCell ref="G1641:I1641"/>
    <mergeCell ref="A1642:E1642"/>
    <mergeCell ref="F1642:I1642"/>
    <mergeCell ref="E1571:F1571"/>
    <mergeCell ref="E1572:F1572"/>
    <mergeCell ref="H1574:I1574"/>
    <mergeCell ref="E1577:F1577"/>
    <mergeCell ref="E1578:F1578"/>
    <mergeCell ref="E1579:F1579"/>
    <mergeCell ref="E1580:F1580"/>
    <mergeCell ref="E1581:F1581"/>
    <mergeCell ref="E1582:F1582"/>
    <mergeCell ref="H1584:I1584"/>
    <mergeCell ref="E1587:F1587"/>
    <mergeCell ref="E1588:F1588"/>
    <mergeCell ref="A1589:E1589"/>
    <mergeCell ref="F1589:I1589"/>
    <mergeCell ref="A1590:E1590"/>
    <mergeCell ref="G1595:I1595"/>
    <mergeCell ref="G1596:I1596"/>
    <mergeCell ref="A1591:E1591"/>
    <mergeCell ref="F1591:I1591"/>
    <mergeCell ref="F1590:I1590"/>
    <mergeCell ref="G1593:I1593"/>
    <mergeCell ref="G1594:I1594"/>
    <mergeCell ref="E1569:F1569"/>
    <mergeCell ref="E1570:F1570"/>
    <mergeCell ref="E1559:F1559"/>
    <mergeCell ref="E1560:F1560"/>
    <mergeCell ref="E1561:F1561"/>
    <mergeCell ref="E1562:F1562"/>
    <mergeCell ref="E1549:F1549"/>
    <mergeCell ref="E1550:F1550"/>
    <mergeCell ref="E1551:F1551"/>
    <mergeCell ref="E1552:F1552"/>
    <mergeCell ref="E1547:F1547"/>
    <mergeCell ref="E1548:F1548"/>
    <mergeCell ref="H1554:I1554"/>
    <mergeCell ref="E1557:F1557"/>
    <mergeCell ref="E1558:F1558"/>
    <mergeCell ref="H1564:I1564"/>
    <mergeCell ref="E1567:F1567"/>
    <mergeCell ref="E1568:F1568"/>
    <mergeCell ref="E1539:F1539"/>
    <mergeCell ref="E1540:F1540"/>
    <mergeCell ref="E1541:F1541"/>
    <mergeCell ref="E1542:F1542"/>
    <mergeCell ref="E1530:F1530"/>
    <mergeCell ref="E1531:F1531"/>
    <mergeCell ref="E1532:F1532"/>
    <mergeCell ref="E1521:F1521"/>
    <mergeCell ref="E1522:F1522"/>
    <mergeCell ref="E1529:F1529"/>
    <mergeCell ref="H1524:I1524"/>
    <mergeCell ref="E1527:F1527"/>
    <mergeCell ref="E1528:F1528"/>
    <mergeCell ref="H1534:I1534"/>
    <mergeCell ref="E1537:F1537"/>
    <mergeCell ref="E1538:F1538"/>
    <mergeCell ref="H1544:I1544"/>
    <mergeCell ref="E1512:F1512"/>
    <mergeCell ref="E1519:F1519"/>
    <mergeCell ref="E1520:F1520"/>
    <mergeCell ref="E1509:F1509"/>
    <mergeCell ref="E1510:F1510"/>
    <mergeCell ref="E1511:F1511"/>
    <mergeCell ref="E1499:F1499"/>
    <mergeCell ref="E1500:F1500"/>
    <mergeCell ref="E1501:F1501"/>
    <mergeCell ref="E1502:F1502"/>
    <mergeCell ref="H1494:I1494"/>
    <mergeCell ref="E1497:F1497"/>
    <mergeCell ref="E1498:F1498"/>
    <mergeCell ref="H1504:I1504"/>
    <mergeCell ref="E1507:F1507"/>
    <mergeCell ref="E1508:F1508"/>
    <mergeCell ref="H1514:I1514"/>
    <mergeCell ref="E1517:F1517"/>
    <mergeCell ref="E1518:F1518"/>
    <mergeCell ref="F1440:I1440"/>
    <mergeCell ref="A1441:E1441"/>
    <mergeCell ref="F1441:I1441"/>
    <mergeCell ref="G1443:I1443"/>
    <mergeCell ref="E1489:F1489"/>
    <mergeCell ref="E1490:F1490"/>
    <mergeCell ref="E1491:F1491"/>
    <mergeCell ref="E1492:F1492"/>
    <mergeCell ref="E1479:F1479"/>
    <mergeCell ref="E1480:F1480"/>
    <mergeCell ref="E1481:F1481"/>
    <mergeCell ref="E1482:F1482"/>
    <mergeCell ref="E1470:F1470"/>
    <mergeCell ref="E1471:F1471"/>
    <mergeCell ref="H1484:I1484"/>
    <mergeCell ref="E1487:F1487"/>
    <mergeCell ref="E1488:F1488"/>
    <mergeCell ref="A1381:E1381"/>
    <mergeCell ref="F1381:I1381"/>
    <mergeCell ref="A1382:E1382"/>
    <mergeCell ref="G1397:I1397"/>
    <mergeCell ref="G1400:I1400"/>
    <mergeCell ref="G1401:I1401"/>
    <mergeCell ref="E1391:F1391"/>
    <mergeCell ref="A1393:E1393"/>
    <mergeCell ref="F1393:I1393"/>
    <mergeCell ref="A1394:E1394"/>
    <mergeCell ref="F1394:I1394"/>
    <mergeCell ref="G1384:I1384"/>
    <mergeCell ref="A1422:E1422"/>
    <mergeCell ref="F1422:I1422"/>
    <mergeCell ref="G1402:I1402"/>
    <mergeCell ref="A1411:E1411"/>
    <mergeCell ref="F1411:I1411"/>
    <mergeCell ref="A1412:E1412"/>
    <mergeCell ref="F1412:I1412"/>
    <mergeCell ref="G1414:I1414"/>
    <mergeCell ref="G1415:I1415"/>
    <mergeCell ref="G1416:I1416"/>
    <mergeCell ref="G1417:I1417"/>
    <mergeCell ref="G1418:I1418"/>
    <mergeCell ref="G1419:I1419"/>
    <mergeCell ref="G1420:I1420"/>
    <mergeCell ref="G1421:I1421"/>
    <mergeCell ref="F1382:I1382"/>
    <mergeCell ref="G1385:I1385"/>
    <mergeCell ref="A1386:E1386"/>
    <mergeCell ref="F1386:I1386"/>
    <mergeCell ref="H1388:I1388"/>
    <mergeCell ref="E1361:F1361"/>
    <mergeCell ref="A1363:E1363"/>
    <mergeCell ref="F1363:I1363"/>
    <mergeCell ref="E1362:F1362"/>
    <mergeCell ref="A1380:E1380"/>
    <mergeCell ref="F1380:I1380"/>
    <mergeCell ref="A1364:E1364"/>
    <mergeCell ref="F1364:I1364"/>
    <mergeCell ref="G1367:I1367"/>
    <mergeCell ref="A1368:E1368"/>
    <mergeCell ref="F1368:I1368"/>
    <mergeCell ref="A1365:E1365"/>
    <mergeCell ref="F1365:I1365"/>
    <mergeCell ref="G1370:I1370"/>
    <mergeCell ref="G1371:I1371"/>
    <mergeCell ref="G1372:I1372"/>
    <mergeCell ref="A1373:E1373"/>
    <mergeCell ref="F1373:I1373"/>
    <mergeCell ref="H1375:I1375"/>
    <mergeCell ref="E1378:F1378"/>
    <mergeCell ref="E1379:F1379"/>
    <mergeCell ref="E1313:F1313"/>
    <mergeCell ref="E1314:F1314"/>
    <mergeCell ref="E1311:F1311"/>
    <mergeCell ref="E1312:F1312"/>
    <mergeCell ref="E1315:F1315"/>
    <mergeCell ref="E1316:F1316"/>
    <mergeCell ref="E1317:F1317"/>
    <mergeCell ref="E1318:F1318"/>
    <mergeCell ref="E1319:F1319"/>
    <mergeCell ref="E1320:F1320"/>
    <mergeCell ref="H1322:I1322"/>
    <mergeCell ref="E1325:F1325"/>
    <mergeCell ref="E1326:F1326"/>
    <mergeCell ref="A1327:E1327"/>
    <mergeCell ref="F1327:I1327"/>
    <mergeCell ref="A1336:E1336"/>
    <mergeCell ref="F1336:I1336"/>
    <mergeCell ref="E1302:F1302"/>
    <mergeCell ref="E1303:F1303"/>
    <mergeCell ref="E1304:F1304"/>
    <mergeCell ref="H1294:I1294"/>
    <mergeCell ref="E1298:F1298"/>
    <mergeCell ref="E1299:F1299"/>
    <mergeCell ref="E1300:F1300"/>
    <mergeCell ref="E1301:F1301"/>
    <mergeCell ref="E1287:F1287"/>
    <mergeCell ref="E1288:F1288"/>
    <mergeCell ref="E1289:F1289"/>
    <mergeCell ref="E1290:F1290"/>
    <mergeCell ref="E1291:F1291"/>
    <mergeCell ref="E1292:F1292"/>
    <mergeCell ref="H1264:I1264"/>
    <mergeCell ref="E1269:F1269"/>
    <mergeCell ref="E1270:F1270"/>
    <mergeCell ref="E1271:F1271"/>
    <mergeCell ref="H1273:I1273"/>
    <mergeCell ref="F1285:G1285"/>
    <mergeCell ref="E1297:F1297"/>
    <mergeCell ref="E1227:F1227"/>
    <mergeCell ref="E1216:F1216"/>
    <mergeCell ref="E1217:F1217"/>
    <mergeCell ref="E1218:F1218"/>
    <mergeCell ref="E1219:F1219"/>
    <mergeCell ref="E1220:F1220"/>
    <mergeCell ref="E1221:F1221"/>
    <mergeCell ref="E1228:F1228"/>
    <mergeCell ref="E1229:F1229"/>
    <mergeCell ref="E1230:F1230"/>
    <mergeCell ref="E1231:F1231"/>
    <mergeCell ref="E1232:F1232"/>
    <mergeCell ref="E1233:F1233"/>
    <mergeCell ref="H1235:I1235"/>
    <mergeCell ref="E1258:F1258"/>
    <mergeCell ref="A1240:E1240"/>
    <mergeCell ref="F1240:I1240"/>
    <mergeCell ref="E1238:F1238"/>
    <mergeCell ref="E1239:F1239"/>
    <mergeCell ref="A1241:E1241"/>
    <mergeCell ref="F1241:I1241"/>
    <mergeCell ref="A1242:E1242"/>
    <mergeCell ref="F1242:I1242"/>
    <mergeCell ref="G1244:I1244"/>
    <mergeCell ref="G1245:I1245"/>
    <mergeCell ref="G1246:I1246"/>
    <mergeCell ref="A1247:E1247"/>
    <mergeCell ref="F1247:I1247"/>
    <mergeCell ref="G1249:I1249"/>
    <mergeCell ref="G1250:I1250"/>
    <mergeCell ref="G1251:I1251"/>
    <mergeCell ref="E1215:F1215"/>
    <mergeCell ref="E1198:F1198"/>
    <mergeCell ref="E1206:F1206"/>
    <mergeCell ref="E1189:F1189"/>
    <mergeCell ref="E1195:F1195"/>
    <mergeCell ref="E1196:F1196"/>
    <mergeCell ref="E1197:F1197"/>
    <mergeCell ref="E1190:F1190"/>
    <mergeCell ref="H1192:I1192"/>
    <mergeCell ref="E1199:F1199"/>
    <mergeCell ref="E1200:F1200"/>
    <mergeCell ref="E1201:F1201"/>
    <mergeCell ref="H1203:I1203"/>
    <mergeCell ref="E1210:F1210"/>
    <mergeCell ref="H1212:I1212"/>
    <mergeCell ref="H1223:I1223"/>
    <mergeCell ref="E1226:F1226"/>
    <mergeCell ref="E1100:F1100"/>
    <mergeCell ref="E1101:F1101"/>
    <mergeCell ref="E1102:F1102"/>
    <mergeCell ref="H1104:I1104"/>
    <mergeCell ref="E1107:F1107"/>
    <mergeCell ref="E1108:F1108"/>
    <mergeCell ref="A1109:E1109"/>
    <mergeCell ref="F1109:I1109"/>
    <mergeCell ref="A1110:E1110"/>
    <mergeCell ref="F1110:I1110"/>
    <mergeCell ref="A1111:E1111"/>
    <mergeCell ref="E1129:F1129"/>
    <mergeCell ref="E1130:F1130"/>
    <mergeCell ref="E1131:F1131"/>
    <mergeCell ref="F1111:I1111"/>
    <mergeCell ref="G1113:I1113"/>
    <mergeCell ref="G1114:I1114"/>
    <mergeCell ref="G1115:I1115"/>
    <mergeCell ref="A1116:E1116"/>
    <mergeCell ref="F1116:I1116"/>
    <mergeCell ref="G1118:I1118"/>
    <mergeCell ref="G1119:I1119"/>
    <mergeCell ref="A1120:E1120"/>
    <mergeCell ref="F1120:I1120"/>
    <mergeCell ref="H1122:I1122"/>
    <mergeCell ref="E1125:F1125"/>
    <mergeCell ref="E1126:F1126"/>
    <mergeCell ref="E1127:F1127"/>
    <mergeCell ref="E1128:F1128"/>
    <mergeCell ref="E1068:F1068"/>
    <mergeCell ref="E1069:F1069"/>
    <mergeCell ref="E1070:F1070"/>
    <mergeCell ref="E1071:F1071"/>
    <mergeCell ref="E1072:F1072"/>
    <mergeCell ref="H1074:I1074"/>
    <mergeCell ref="E1052:F1052"/>
    <mergeCell ref="H1061:I1061"/>
    <mergeCell ref="F1064:G1064"/>
    <mergeCell ref="E1080:F1080"/>
    <mergeCell ref="E1081:F1081"/>
    <mergeCell ref="E1082:F1082"/>
    <mergeCell ref="E1083:F1083"/>
    <mergeCell ref="H1086:I1086"/>
    <mergeCell ref="E1096:F1096"/>
    <mergeCell ref="E1098:F1098"/>
    <mergeCell ref="E1099:F1099"/>
    <mergeCell ref="E1000:F1000"/>
    <mergeCell ref="F998:G998"/>
    <mergeCell ref="E999:F999"/>
    <mergeCell ref="A1001:E1001"/>
    <mergeCell ref="F1001:I1001"/>
    <mergeCell ref="A1002:E1002"/>
    <mergeCell ref="F1002:I1002"/>
    <mergeCell ref="A1003:E1003"/>
    <mergeCell ref="F1003:I1003"/>
    <mergeCell ref="G1005:I1005"/>
    <mergeCell ref="G1006:I1006"/>
    <mergeCell ref="A1007:E1007"/>
    <mergeCell ref="F1007:I1007"/>
    <mergeCell ref="H1009:I1009"/>
    <mergeCell ref="E1012:F1012"/>
    <mergeCell ref="E1040:F1040"/>
    <mergeCell ref="E1041:F1041"/>
    <mergeCell ref="E1029:F1029"/>
    <mergeCell ref="E1030:F1030"/>
    <mergeCell ref="E1031:F1031"/>
    <mergeCell ref="E1032:F1032"/>
    <mergeCell ref="E1033:F1033"/>
    <mergeCell ref="E1034:F1034"/>
    <mergeCell ref="E1020:F1020"/>
    <mergeCell ref="E1027:F1027"/>
    <mergeCell ref="E1028:F1028"/>
    <mergeCell ref="E1013:F1013"/>
    <mergeCell ref="H1022:I1022"/>
    <mergeCell ref="F1025:G1025"/>
    <mergeCell ref="E1026:F1026"/>
    <mergeCell ref="H1036:I1036"/>
    <mergeCell ref="E1039:F1039"/>
    <mergeCell ref="E972:F972"/>
    <mergeCell ref="E973:F973"/>
    <mergeCell ref="E974:F974"/>
    <mergeCell ref="H976:I976"/>
    <mergeCell ref="E979:F979"/>
    <mergeCell ref="E980:F980"/>
    <mergeCell ref="E981:F981"/>
    <mergeCell ref="E982:F982"/>
    <mergeCell ref="E983:F983"/>
    <mergeCell ref="E984:F984"/>
    <mergeCell ref="H986:I986"/>
    <mergeCell ref="E989:F989"/>
    <mergeCell ref="E990:F990"/>
    <mergeCell ref="E991:F991"/>
    <mergeCell ref="E992:F992"/>
    <mergeCell ref="E993:F993"/>
    <mergeCell ref="H995:I995"/>
    <mergeCell ref="E944:F944"/>
    <mergeCell ref="E945:F945"/>
    <mergeCell ref="E946:F946"/>
    <mergeCell ref="E947:F947"/>
    <mergeCell ref="E948:F948"/>
    <mergeCell ref="G934:I934"/>
    <mergeCell ref="E968:F968"/>
    <mergeCell ref="E969:F969"/>
    <mergeCell ref="E970:F970"/>
    <mergeCell ref="E971:F971"/>
    <mergeCell ref="E959:F959"/>
    <mergeCell ref="E960:F960"/>
    <mergeCell ref="E956:F956"/>
    <mergeCell ref="E957:F957"/>
    <mergeCell ref="E958:F958"/>
    <mergeCell ref="H953:I953"/>
    <mergeCell ref="E961:F961"/>
    <mergeCell ref="E962:F962"/>
    <mergeCell ref="E963:F963"/>
    <mergeCell ref="H965:I965"/>
    <mergeCell ref="G937:I937"/>
    <mergeCell ref="G938:I938"/>
    <mergeCell ref="A939:E939"/>
    <mergeCell ref="F939:I939"/>
    <mergeCell ref="H941:I941"/>
    <mergeCell ref="E949:F949"/>
    <mergeCell ref="E950:F950"/>
    <mergeCell ref="E951:F951"/>
    <mergeCell ref="A875:E875"/>
    <mergeCell ref="F875:I875"/>
    <mergeCell ref="G906:I906"/>
    <mergeCell ref="A907:E907"/>
    <mergeCell ref="F907:I907"/>
    <mergeCell ref="H909:I909"/>
    <mergeCell ref="G918:I918"/>
    <mergeCell ref="A919:E919"/>
    <mergeCell ref="F919:I919"/>
    <mergeCell ref="A916:E916"/>
    <mergeCell ref="F916:I916"/>
    <mergeCell ref="E912:F912"/>
    <mergeCell ref="E913:F913"/>
    <mergeCell ref="A914:E914"/>
    <mergeCell ref="F914:I914"/>
    <mergeCell ref="A915:E915"/>
    <mergeCell ref="F915:I915"/>
    <mergeCell ref="A858:E858"/>
    <mergeCell ref="F858:I858"/>
    <mergeCell ref="G860:I860"/>
    <mergeCell ref="G861:I861"/>
    <mergeCell ref="G862:I862"/>
    <mergeCell ref="A863:E863"/>
    <mergeCell ref="F863:I863"/>
    <mergeCell ref="H865:I865"/>
    <mergeCell ref="E885:F885"/>
    <mergeCell ref="E886:F886"/>
    <mergeCell ref="E887:F887"/>
    <mergeCell ref="A872:E872"/>
    <mergeCell ref="F872:I872"/>
    <mergeCell ref="G874:I874"/>
    <mergeCell ref="H892:I892"/>
    <mergeCell ref="A904:E904"/>
    <mergeCell ref="F904:I904"/>
    <mergeCell ref="A901:E901"/>
    <mergeCell ref="F901:I901"/>
    <mergeCell ref="G903:I903"/>
    <mergeCell ref="F895:G895"/>
    <mergeCell ref="F896:G896"/>
    <mergeCell ref="E897:F897"/>
    <mergeCell ref="E898:F898"/>
    <mergeCell ref="A899:E899"/>
    <mergeCell ref="F899:I899"/>
    <mergeCell ref="A900:E900"/>
    <mergeCell ref="F900:I900"/>
    <mergeCell ref="A870:E870"/>
    <mergeCell ref="F870:I870"/>
    <mergeCell ref="A871:E871"/>
    <mergeCell ref="F871:I871"/>
    <mergeCell ref="E837:F837"/>
    <mergeCell ref="E830:F830"/>
    <mergeCell ref="E831:F831"/>
    <mergeCell ref="E832:F832"/>
    <mergeCell ref="H834:I834"/>
    <mergeCell ref="E843:F843"/>
    <mergeCell ref="E844:F844"/>
    <mergeCell ref="E845:F845"/>
    <mergeCell ref="H847:I847"/>
    <mergeCell ref="F850:G850"/>
    <mergeCell ref="E851:F851"/>
    <mergeCell ref="A855:E855"/>
    <mergeCell ref="F855:I855"/>
    <mergeCell ref="G857:I857"/>
    <mergeCell ref="E852:F852"/>
    <mergeCell ref="A853:E853"/>
    <mergeCell ref="F853:I853"/>
    <mergeCell ref="A854:E854"/>
    <mergeCell ref="F854:I854"/>
    <mergeCell ref="E782:F782"/>
    <mergeCell ref="E783:F783"/>
    <mergeCell ref="E773:F773"/>
    <mergeCell ref="E774:F774"/>
    <mergeCell ref="E775:F775"/>
    <mergeCell ref="E776:F776"/>
    <mergeCell ref="E764:F764"/>
    <mergeCell ref="H766:I766"/>
    <mergeCell ref="E769:F769"/>
    <mergeCell ref="E770:F770"/>
    <mergeCell ref="E771:F771"/>
    <mergeCell ref="E772:F772"/>
    <mergeCell ref="H778:I778"/>
    <mergeCell ref="F781:G781"/>
    <mergeCell ref="A784:E784"/>
    <mergeCell ref="F784:I784"/>
    <mergeCell ref="G802:I802"/>
    <mergeCell ref="A785:E785"/>
    <mergeCell ref="F785:I785"/>
    <mergeCell ref="A786:E786"/>
    <mergeCell ref="F786:I786"/>
    <mergeCell ref="G788:I788"/>
    <mergeCell ref="G789:I789"/>
    <mergeCell ref="G790:I790"/>
    <mergeCell ref="A791:E791"/>
    <mergeCell ref="F791:I791"/>
    <mergeCell ref="H793:I793"/>
    <mergeCell ref="E796:F796"/>
    <mergeCell ref="E797:F797"/>
    <mergeCell ref="A798:E798"/>
    <mergeCell ref="F798:I798"/>
    <mergeCell ref="A799:E799"/>
    <mergeCell ref="E760:F760"/>
    <mergeCell ref="E761:F761"/>
    <mergeCell ref="E762:F762"/>
    <mergeCell ref="E763:F763"/>
    <mergeCell ref="E749:F749"/>
    <mergeCell ref="E750:F750"/>
    <mergeCell ref="E751:F751"/>
    <mergeCell ref="E752:F752"/>
    <mergeCell ref="E740:F740"/>
    <mergeCell ref="E741:F741"/>
    <mergeCell ref="E748:F748"/>
    <mergeCell ref="H743:I743"/>
    <mergeCell ref="E746:F746"/>
    <mergeCell ref="E747:F747"/>
    <mergeCell ref="H754:I754"/>
    <mergeCell ref="E757:F757"/>
    <mergeCell ref="E758:F758"/>
    <mergeCell ref="E759:F759"/>
    <mergeCell ref="H698:I698"/>
    <mergeCell ref="F701:G701"/>
    <mergeCell ref="E702:F702"/>
    <mergeCell ref="E703:F703"/>
    <mergeCell ref="H710:I710"/>
    <mergeCell ref="E713:F713"/>
    <mergeCell ref="E714:F714"/>
    <mergeCell ref="E737:F737"/>
    <mergeCell ref="E738:F738"/>
    <mergeCell ref="E739:F739"/>
    <mergeCell ref="E726:F726"/>
    <mergeCell ref="E727:F727"/>
    <mergeCell ref="E728:F728"/>
    <mergeCell ref="E729:F729"/>
    <mergeCell ref="E730:F730"/>
    <mergeCell ref="E716:F716"/>
    <mergeCell ref="E717:F717"/>
    <mergeCell ref="E718:F718"/>
    <mergeCell ref="E719:F719"/>
    <mergeCell ref="H721:I721"/>
    <mergeCell ref="E724:F724"/>
    <mergeCell ref="E725:F725"/>
    <mergeCell ref="H732:I732"/>
    <mergeCell ref="E735:F735"/>
    <mergeCell ref="E736:F736"/>
    <mergeCell ref="E680:F680"/>
    <mergeCell ref="E681:F681"/>
    <mergeCell ref="E682:F682"/>
    <mergeCell ref="E668:F668"/>
    <mergeCell ref="E669:F669"/>
    <mergeCell ref="E670:F670"/>
    <mergeCell ref="E707:F707"/>
    <mergeCell ref="E708:F708"/>
    <mergeCell ref="E715:F715"/>
    <mergeCell ref="E704:F704"/>
    <mergeCell ref="E705:F705"/>
    <mergeCell ref="E706:F706"/>
    <mergeCell ref="E693:F693"/>
    <mergeCell ref="E694:F694"/>
    <mergeCell ref="E695:F695"/>
    <mergeCell ref="E696:F696"/>
    <mergeCell ref="E692:F692"/>
    <mergeCell ref="H569:I569"/>
    <mergeCell ref="E572:F572"/>
    <mergeCell ref="E573:F573"/>
    <mergeCell ref="H580:I580"/>
    <mergeCell ref="E583:F583"/>
    <mergeCell ref="E584:F584"/>
    <mergeCell ref="H591:I591"/>
    <mergeCell ref="E611:F611"/>
    <mergeCell ref="E619:F619"/>
    <mergeCell ref="E607:F607"/>
    <mergeCell ref="E608:F608"/>
    <mergeCell ref="E609:F609"/>
    <mergeCell ref="E610:F610"/>
    <mergeCell ref="E596:F596"/>
    <mergeCell ref="E597:F597"/>
    <mergeCell ref="E598:F598"/>
    <mergeCell ref="E599:F599"/>
    <mergeCell ref="E600:F600"/>
    <mergeCell ref="E594:F594"/>
    <mergeCell ref="E595:F595"/>
    <mergeCell ref="H602:I602"/>
    <mergeCell ref="E605:F605"/>
    <mergeCell ref="E606:F606"/>
    <mergeCell ref="H613:I613"/>
    <mergeCell ref="E563:F563"/>
    <mergeCell ref="E564:F564"/>
    <mergeCell ref="E565:F565"/>
    <mergeCell ref="E566:F566"/>
    <mergeCell ref="E567:F567"/>
    <mergeCell ref="E554:F554"/>
    <mergeCell ref="E552:F552"/>
    <mergeCell ref="E553:F553"/>
    <mergeCell ref="F559:G559"/>
    <mergeCell ref="F560:G560"/>
    <mergeCell ref="E561:F561"/>
    <mergeCell ref="E562:F562"/>
    <mergeCell ref="E587:F587"/>
    <mergeCell ref="E588:F588"/>
    <mergeCell ref="E589:F589"/>
    <mergeCell ref="E578:F578"/>
    <mergeCell ref="E585:F585"/>
    <mergeCell ref="E586:F586"/>
    <mergeCell ref="E574:F574"/>
    <mergeCell ref="E575:F575"/>
    <mergeCell ref="E576:F576"/>
    <mergeCell ref="E577:F577"/>
    <mergeCell ref="E488:F488"/>
    <mergeCell ref="E489:F489"/>
    <mergeCell ref="E490:F490"/>
    <mergeCell ref="E479:F479"/>
    <mergeCell ref="E480:F480"/>
    <mergeCell ref="E481:F481"/>
    <mergeCell ref="H483:I483"/>
    <mergeCell ref="E487:F487"/>
    <mergeCell ref="E470:F470"/>
    <mergeCell ref="E471:F471"/>
    <mergeCell ref="E472:F472"/>
    <mergeCell ref="H474:I474"/>
    <mergeCell ref="E477:F477"/>
    <mergeCell ref="E478:F478"/>
    <mergeCell ref="E486:F486"/>
    <mergeCell ref="H492:I492"/>
    <mergeCell ref="E512:F512"/>
    <mergeCell ref="E509:F509"/>
    <mergeCell ref="E510:F510"/>
    <mergeCell ref="E511:F511"/>
    <mergeCell ref="E498:F498"/>
    <mergeCell ref="E499:F499"/>
    <mergeCell ref="E500:F500"/>
    <mergeCell ref="E501:F501"/>
    <mergeCell ref="F495:G495"/>
    <mergeCell ref="E496:F496"/>
    <mergeCell ref="E497:F497"/>
    <mergeCell ref="H503:I503"/>
    <mergeCell ref="F506:G506"/>
    <mergeCell ref="E507:F507"/>
    <mergeCell ref="E508:F508"/>
    <mergeCell ref="E461:F461"/>
    <mergeCell ref="E462:F462"/>
    <mergeCell ref="E468:F468"/>
    <mergeCell ref="E469:F469"/>
    <mergeCell ref="E452:F452"/>
    <mergeCell ref="E453:F453"/>
    <mergeCell ref="E459:F459"/>
    <mergeCell ref="E460:F460"/>
    <mergeCell ref="E443:F443"/>
    <mergeCell ref="E450:F450"/>
    <mergeCell ref="E451:F451"/>
    <mergeCell ref="H445:I445"/>
    <mergeCell ref="E448:F448"/>
    <mergeCell ref="E449:F449"/>
    <mergeCell ref="E454:F454"/>
    <mergeCell ref="H456:I456"/>
    <mergeCell ref="H464:I464"/>
    <mergeCell ref="E467:F467"/>
    <mergeCell ref="E434:F434"/>
    <mergeCell ref="E439:F439"/>
    <mergeCell ref="E440:F440"/>
    <mergeCell ref="E441:F441"/>
    <mergeCell ref="E442:F442"/>
    <mergeCell ref="E432:F432"/>
    <mergeCell ref="E433:F433"/>
    <mergeCell ref="E423:F423"/>
    <mergeCell ref="E424:F424"/>
    <mergeCell ref="E425:F425"/>
    <mergeCell ref="E426:F426"/>
    <mergeCell ref="E427:F427"/>
    <mergeCell ref="E421:F421"/>
    <mergeCell ref="E422:F422"/>
    <mergeCell ref="H429:I429"/>
    <mergeCell ref="E435:F435"/>
    <mergeCell ref="E436:F436"/>
    <mergeCell ref="E437:F437"/>
    <mergeCell ref="E438:F438"/>
    <mergeCell ref="E413:F413"/>
    <mergeCell ref="E414:F414"/>
    <mergeCell ref="E415:F415"/>
    <mergeCell ref="E416:F416"/>
    <mergeCell ref="E404:F404"/>
    <mergeCell ref="E405:F405"/>
    <mergeCell ref="E412:F412"/>
    <mergeCell ref="E401:F401"/>
    <mergeCell ref="E402:F402"/>
    <mergeCell ref="E403:F403"/>
    <mergeCell ref="H396:I396"/>
    <mergeCell ref="E399:F399"/>
    <mergeCell ref="E400:F400"/>
    <mergeCell ref="H407:I407"/>
    <mergeCell ref="E410:F410"/>
    <mergeCell ref="E411:F411"/>
    <mergeCell ref="H418:I418"/>
    <mergeCell ref="E390:F390"/>
    <mergeCell ref="E391:F391"/>
    <mergeCell ref="E392:F392"/>
    <mergeCell ref="E393:F393"/>
    <mergeCell ref="E394:F394"/>
    <mergeCell ref="E380:F380"/>
    <mergeCell ref="E381:F381"/>
    <mergeCell ref="E382:F382"/>
    <mergeCell ref="E383:F383"/>
    <mergeCell ref="E371:F371"/>
    <mergeCell ref="E379:F379"/>
    <mergeCell ref="H373:I373"/>
    <mergeCell ref="F376:G376"/>
    <mergeCell ref="E377:F377"/>
    <mergeCell ref="E378:F378"/>
    <mergeCell ref="H385:I385"/>
    <mergeCell ref="E388:F388"/>
    <mergeCell ref="E389:F389"/>
    <mergeCell ref="H295:I295"/>
    <mergeCell ref="E344:F344"/>
    <mergeCell ref="E345:F345"/>
    <mergeCell ref="E346:F346"/>
    <mergeCell ref="E332:F332"/>
    <mergeCell ref="E333:F333"/>
    <mergeCell ref="E334:F334"/>
    <mergeCell ref="E335:F335"/>
    <mergeCell ref="E323:F323"/>
    <mergeCell ref="E324:F324"/>
    <mergeCell ref="E331:F331"/>
    <mergeCell ref="E368:F368"/>
    <mergeCell ref="E369:F369"/>
    <mergeCell ref="E370:F370"/>
    <mergeCell ref="E356:F356"/>
    <mergeCell ref="E357:F357"/>
    <mergeCell ref="E358:F358"/>
    <mergeCell ref="E359:F359"/>
    <mergeCell ref="E355:F355"/>
    <mergeCell ref="E329:F329"/>
    <mergeCell ref="E330:F330"/>
    <mergeCell ref="H361:I361"/>
    <mergeCell ref="E364:F364"/>
    <mergeCell ref="E365:F365"/>
    <mergeCell ref="E366:F366"/>
    <mergeCell ref="E367:F367"/>
    <mergeCell ref="E256:F256"/>
    <mergeCell ref="F250:G250"/>
    <mergeCell ref="F251:G251"/>
    <mergeCell ref="E252:F252"/>
    <mergeCell ref="E253:F253"/>
    <mergeCell ref="H260:I260"/>
    <mergeCell ref="E266:F266"/>
    <mergeCell ref="E267:F267"/>
    <mergeCell ref="E268:F268"/>
    <mergeCell ref="E269:F269"/>
    <mergeCell ref="E290:F290"/>
    <mergeCell ref="E291:F291"/>
    <mergeCell ref="E292:F292"/>
    <mergeCell ref="E293:F293"/>
    <mergeCell ref="E281:F281"/>
    <mergeCell ref="E282:F282"/>
    <mergeCell ref="E283:F283"/>
    <mergeCell ref="E284:F284"/>
    <mergeCell ref="E272:F272"/>
    <mergeCell ref="E273:F273"/>
    <mergeCell ref="E274:F274"/>
    <mergeCell ref="H276:I276"/>
    <mergeCell ref="E279:F279"/>
    <mergeCell ref="E280:F280"/>
    <mergeCell ref="E285:F285"/>
    <mergeCell ref="H287:I287"/>
    <mergeCell ref="A215:E215"/>
    <mergeCell ref="F215:I215"/>
    <mergeCell ref="F212:I212"/>
    <mergeCell ref="A214:E214"/>
    <mergeCell ref="F214:I214"/>
    <mergeCell ref="A216:E216"/>
    <mergeCell ref="F216:I216"/>
    <mergeCell ref="A217:E217"/>
    <mergeCell ref="F217:I217"/>
    <mergeCell ref="A218:E218"/>
    <mergeCell ref="F218:I218"/>
    <mergeCell ref="F219:I219"/>
    <mergeCell ref="A221:E221"/>
    <mergeCell ref="F221:I221"/>
    <mergeCell ref="H223:I223"/>
    <mergeCell ref="A235:E235"/>
    <mergeCell ref="F235:I235"/>
    <mergeCell ref="E226:F226"/>
    <mergeCell ref="E227:F227"/>
    <mergeCell ref="A228:A229"/>
    <mergeCell ref="B228:B229"/>
    <mergeCell ref="C228:C229"/>
    <mergeCell ref="D228:D229"/>
    <mergeCell ref="E228:E229"/>
    <mergeCell ref="F228:G228"/>
    <mergeCell ref="H228:I228"/>
    <mergeCell ref="A211:E211"/>
    <mergeCell ref="F211:I211"/>
    <mergeCell ref="E197:F197"/>
    <mergeCell ref="E198:F198"/>
    <mergeCell ref="E199:F199"/>
    <mergeCell ref="E200:F200"/>
    <mergeCell ref="H202:I202"/>
    <mergeCell ref="E205:F205"/>
    <mergeCell ref="E206:F206"/>
    <mergeCell ref="A207:A208"/>
    <mergeCell ref="B207:B208"/>
    <mergeCell ref="C207:C208"/>
    <mergeCell ref="D207:D208"/>
    <mergeCell ref="E207:E208"/>
    <mergeCell ref="F207:G207"/>
    <mergeCell ref="H207:I207"/>
    <mergeCell ref="J207:J208"/>
    <mergeCell ref="E196:F196"/>
    <mergeCell ref="E182:F182"/>
    <mergeCell ref="E183:F183"/>
    <mergeCell ref="E184:F184"/>
    <mergeCell ref="E185:F185"/>
    <mergeCell ref="E186:F186"/>
    <mergeCell ref="E187:F187"/>
    <mergeCell ref="E173:F173"/>
    <mergeCell ref="E174:F174"/>
    <mergeCell ref="E175:F175"/>
    <mergeCell ref="E181:F181"/>
    <mergeCell ref="E176:F176"/>
    <mergeCell ref="H178:I178"/>
    <mergeCell ref="E188:F188"/>
    <mergeCell ref="E189:F189"/>
    <mergeCell ref="E190:F190"/>
    <mergeCell ref="H192:I192"/>
    <mergeCell ref="F195:G195"/>
    <mergeCell ref="F167:G167"/>
    <mergeCell ref="E168:F168"/>
    <mergeCell ref="E169:F169"/>
    <mergeCell ref="E170:F170"/>
    <mergeCell ref="E171:F171"/>
    <mergeCell ref="E172:F172"/>
    <mergeCell ref="A159:E159"/>
    <mergeCell ref="F159:I159"/>
    <mergeCell ref="G161:I161"/>
    <mergeCell ref="A162:E162"/>
    <mergeCell ref="F162:I162"/>
    <mergeCell ref="H164:I164"/>
    <mergeCell ref="H152:I152"/>
    <mergeCell ref="E155:F155"/>
    <mergeCell ref="E156:F156"/>
    <mergeCell ref="A157:E157"/>
    <mergeCell ref="F157:I157"/>
    <mergeCell ref="A158:E158"/>
    <mergeCell ref="F158:I158"/>
    <mergeCell ref="A146:E146"/>
    <mergeCell ref="F146:I146"/>
    <mergeCell ref="G148:I148"/>
    <mergeCell ref="G149:I149"/>
    <mergeCell ref="A150:E150"/>
    <mergeCell ref="F150:I150"/>
    <mergeCell ref="E142:F142"/>
    <mergeCell ref="E143:F143"/>
    <mergeCell ref="A144:E144"/>
    <mergeCell ref="F144:I144"/>
    <mergeCell ref="A145:E145"/>
    <mergeCell ref="F145:I145"/>
    <mergeCell ref="A134:E134"/>
    <mergeCell ref="F134:I134"/>
    <mergeCell ref="G136:I136"/>
    <mergeCell ref="A137:E137"/>
    <mergeCell ref="F137:I137"/>
    <mergeCell ref="H139:I139"/>
    <mergeCell ref="A128:E128"/>
    <mergeCell ref="F128:I128"/>
    <mergeCell ref="G130:I130"/>
    <mergeCell ref="G131:I131"/>
    <mergeCell ref="G132:I132"/>
    <mergeCell ref="G133:I133"/>
    <mergeCell ref="H121:I121"/>
    <mergeCell ref="E124:F124"/>
    <mergeCell ref="E125:F125"/>
    <mergeCell ref="A126:E126"/>
    <mergeCell ref="F126:I126"/>
    <mergeCell ref="A127:E127"/>
    <mergeCell ref="F127:I127"/>
    <mergeCell ref="G114:I114"/>
    <mergeCell ref="G115:I115"/>
    <mergeCell ref="G116:I116"/>
    <mergeCell ref="G117:I117"/>
    <mergeCell ref="G118:I118"/>
    <mergeCell ref="A119:E119"/>
    <mergeCell ref="F119:I119"/>
    <mergeCell ref="A109:E109"/>
    <mergeCell ref="F109:I109"/>
    <mergeCell ref="A110:E110"/>
    <mergeCell ref="F110:I110"/>
    <mergeCell ref="G112:I112"/>
    <mergeCell ref="G113:I113"/>
    <mergeCell ref="H104:I104"/>
    <mergeCell ref="J104:J105"/>
    <mergeCell ref="A107:E107"/>
    <mergeCell ref="F107:I107"/>
    <mergeCell ref="A108:E108"/>
    <mergeCell ref="F108:I108"/>
    <mergeCell ref="E102:F102"/>
    <mergeCell ref="E103:F103"/>
    <mergeCell ref="A104:A105"/>
    <mergeCell ref="B104:B105"/>
    <mergeCell ref="C104:C105"/>
    <mergeCell ref="D104:D105"/>
    <mergeCell ref="E104:E105"/>
    <mergeCell ref="F104:G104"/>
    <mergeCell ref="A94:E94"/>
    <mergeCell ref="F94:I94"/>
    <mergeCell ref="G96:I96"/>
    <mergeCell ref="A97:E97"/>
    <mergeCell ref="F97:I97"/>
    <mergeCell ref="H99:I99"/>
    <mergeCell ref="H87:I87"/>
    <mergeCell ref="E90:F90"/>
    <mergeCell ref="E91:F91"/>
    <mergeCell ref="A92:E92"/>
    <mergeCell ref="F92:I92"/>
    <mergeCell ref="A93:E93"/>
    <mergeCell ref="F93:I93"/>
    <mergeCell ref="G80:I80"/>
    <mergeCell ref="G81:I81"/>
    <mergeCell ref="G82:I82"/>
    <mergeCell ref="G83:I83"/>
    <mergeCell ref="G84:I84"/>
    <mergeCell ref="A85:E85"/>
    <mergeCell ref="F85:I85"/>
    <mergeCell ref="G74:I74"/>
    <mergeCell ref="G75:I75"/>
    <mergeCell ref="G76:I76"/>
    <mergeCell ref="G77:I77"/>
    <mergeCell ref="G78:I78"/>
    <mergeCell ref="G79:I79"/>
    <mergeCell ref="G68:I68"/>
    <mergeCell ref="G69:I69"/>
    <mergeCell ref="G70:I70"/>
    <mergeCell ref="A71:E71"/>
    <mergeCell ref="F71:I71"/>
    <mergeCell ref="G73:I73"/>
    <mergeCell ref="A63:E63"/>
    <mergeCell ref="F63:I63"/>
    <mergeCell ref="A64:E64"/>
    <mergeCell ref="F64:I64"/>
    <mergeCell ref="G66:I66"/>
    <mergeCell ref="G67:I67"/>
    <mergeCell ref="A55:E55"/>
    <mergeCell ref="F55:I55"/>
    <mergeCell ref="H57:I57"/>
    <mergeCell ref="E60:F60"/>
    <mergeCell ref="E61:F61"/>
    <mergeCell ref="A62:E62"/>
    <mergeCell ref="F62:I62"/>
    <mergeCell ref="G49:I49"/>
    <mergeCell ref="A50:E50"/>
    <mergeCell ref="F50:I50"/>
    <mergeCell ref="G52:I52"/>
    <mergeCell ref="G53:I53"/>
    <mergeCell ref="G54:I54"/>
    <mergeCell ref="A45:E45"/>
    <mergeCell ref="F45:I45"/>
    <mergeCell ref="A46:E46"/>
    <mergeCell ref="F46:I46"/>
    <mergeCell ref="A47:E47"/>
    <mergeCell ref="F47:I47"/>
    <mergeCell ref="E36:F36"/>
    <mergeCell ref="E37:F37"/>
    <mergeCell ref="E38:F38"/>
    <mergeCell ref="H40:I40"/>
    <mergeCell ref="E43:F43"/>
    <mergeCell ref="E44:F44"/>
    <mergeCell ref="E30:F30"/>
    <mergeCell ref="E31:F31"/>
    <mergeCell ref="E32:F32"/>
    <mergeCell ref="E33:F33"/>
    <mergeCell ref="E34:F34"/>
    <mergeCell ref="E35:F35"/>
    <mergeCell ref="E21:F21"/>
    <mergeCell ref="E22:F22"/>
    <mergeCell ref="E23:F23"/>
    <mergeCell ref="H25:I25"/>
    <mergeCell ref="E28:F28"/>
    <mergeCell ref="E29:F29"/>
    <mergeCell ref="F14:G14"/>
    <mergeCell ref="E15:F15"/>
    <mergeCell ref="E16:F16"/>
    <mergeCell ref="E17:F17"/>
    <mergeCell ref="E18:F18"/>
    <mergeCell ref="E19:F19"/>
    <mergeCell ref="E20:F20"/>
    <mergeCell ref="B7:J7"/>
    <mergeCell ref="B8:J8"/>
    <mergeCell ref="A9:J9"/>
    <mergeCell ref="A10:J10"/>
    <mergeCell ref="A11:H11"/>
    <mergeCell ref="A13:J13"/>
    <mergeCell ref="A1:J1"/>
    <mergeCell ref="A2:J2"/>
    <mergeCell ref="A3:J3"/>
    <mergeCell ref="A4:J4"/>
    <mergeCell ref="B5:J5"/>
    <mergeCell ref="B6:J6"/>
    <mergeCell ref="J228:J229"/>
    <mergeCell ref="A238:E238"/>
    <mergeCell ref="F238:I238"/>
    <mergeCell ref="A239:E239"/>
    <mergeCell ref="F239:I239"/>
    <mergeCell ref="A240:E240"/>
    <mergeCell ref="F240:I240"/>
    <mergeCell ref="A241:E241"/>
    <mergeCell ref="F241:I241"/>
    <mergeCell ref="F236:I236"/>
    <mergeCell ref="E298:F298"/>
    <mergeCell ref="E308:F308"/>
    <mergeCell ref="H314:I314"/>
    <mergeCell ref="F317:G317"/>
    <mergeCell ref="E318:F318"/>
    <mergeCell ref="E319:F319"/>
    <mergeCell ref="H326:I326"/>
    <mergeCell ref="A242:E242"/>
    <mergeCell ref="F242:I242"/>
    <mergeCell ref="F243:I243"/>
    <mergeCell ref="A245:E245"/>
    <mergeCell ref="F245:I245"/>
    <mergeCell ref="H247:I247"/>
    <mergeCell ref="E263:F263"/>
    <mergeCell ref="E264:F264"/>
    <mergeCell ref="E265:F265"/>
    <mergeCell ref="E270:F270"/>
    <mergeCell ref="E271:F271"/>
    <mergeCell ref="E257:F257"/>
    <mergeCell ref="E258:F258"/>
    <mergeCell ref="E254:F254"/>
    <mergeCell ref="E255:F255"/>
    <mergeCell ref="H337:I337"/>
    <mergeCell ref="E340:F340"/>
    <mergeCell ref="E341:F341"/>
    <mergeCell ref="H348:I348"/>
    <mergeCell ref="E351:F351"/>
    <mergeCell ref="E352:F352"/>
    <mergeCell ref="E353:F353"/>
    <mergeCell ref="E354:F354"/>
    <mergeCell ref="E320:F320"/>
    <mergeCell ref="E321:F321"/>
    <mergeCell ref="E322:F322"/>
    <mergeCell ref="E309:F309"/>
    <mergeCell ref="E310:F310"/>
    <mergeCell ref="E311:F311"/>
    <mergeCell ref="E312:F312"/>
    <mergeCell ref="E299:F299"/>
    <mergeCell ref="E300:F300"/>
    <mergeCell ref="E301:F301"/>
    <mergeCell ref="E302:F302"/>
    <mergeCell ref="E303:F303"/>
    <mergeCell ref="H305:I305"/>
    <mergeCell ref="E342:F342"/>
    <mergeCell ref="E343:F343"/>
    <mergeCell ref="H533:I533"/>
    <mergeCell ref="E536:F536"/>
    <mergeCell ref="E537:F537"/>
    <mergeCell ref="E538:F538"/>
    <mergeCell ref="H545:I545"/>
    <mergeCell ref="E548:F548"/>
    <mergeCell ref="E549:F549"/>
    <mergeCell ref="E550:F550"/>
    <mergeCell ref="E551:F551"/>
    <mergeCell ref="H556:I556"/>
    <mergeCell ref="E513:F513"/>
    <mergeCell ref="H515:I515"/>
    <mergeCell ref="E518:F518"/>
    <mergeCell ref="E519:F519"/>
    <mergeCell ref="E520:F520"/>
    <mergeCell ref="E539:F539"/>
    <mergeCell ref="E540:F540"/>
    <mergeCell ref="E541:F541"/>
    <mergeCell ref="E542:F542"/>
    <mergeCell ref="E543:F543"/>
    <mergeCell ref="E530:F530"/>
    <mergeCell ref="E531:F531"/>
    <mergeCell ref="E521:F521"/>
    <mergeCell ref="E522:F522"/>
    <mergeCell ref="H524:I524"/>
    <mergeCell ref="E527:F527"/>
    <mergeCell ref="E528:F528"/>
    <mergeCell ref="E529:F529"/>
    <mergeCell ref="E616:F616"/>
    <mergeCell ref="E617:F617"/>
    <mergeCell ref="E618:F618"/>
    <mergeCell ref="H625:I625"/>
    <mergeCell ref="E628:F628"/>
    <mergeCell ref="E629:F629"/>
    <mergeCell ref="E630:F630"/>
    <mergeCell ref="E631:F631"/>
    <mergeCell ref="E632:F632"/>
    <mergeCell ref="H638:I638"/>
    <mergeCell ref="F641:G641"/>
    <mergeCell ref="E635:F635"/>
    <mergeCell ref="E636:F636"/>
    <mergeCell ref="E633:F633"/>
    <mergeCell ref="E634:F634"/>
    <mergeCell ref="E620:F620"/>
    <mergeCell ref="E621:F621"/>
    <mergeCell ref="E622:F622"/>
    <mergeCell ref="E623:F623"/>
    <mergeCell ref="E642:F642"/>
    <mergeCell ref="E643:F643"/>
    <mergeCell ref="H650:I650"/>
    <mergeCell ref="E653:F653"/>
    <mergeCell ref="E654:F654"/>
    <mergeCell ref="H661:I661"/>
    <mergeCell ref="E664:F664"/>
    <mergeCell ref="E665:F665"/>
    <mergeCell ref="H672:I672"/>
    <mergeCell ref="E676:F676"/>
    <mergeCell ref="E677:F677"/>
    <mergeCell ref="E678:F678"/>
    <mergeCell ref="E679:F679"/>
    <mergeCell ref="H686:I686"/>
    <mergeCell ref="E689:F689"/>
    <mergeCell ref="E690:F690"/>
    <mergeCell ref="E691:F691"/>
    <mergeCell ref="E659:F659"/>
    <mergeCell ref="E666:F666"/>
    <mergeCell ref="E667:F667"/>
    <mergeCell ref="E655:F655"/>
    <mergeCell ref="E656:F656"/>
    <mergeCell ref="E657:F657"/>
    <mergeCell ref="E658:F658"/>
    <mergeCell ref="E644:F644"/>
    <mergeCell ref="E645:F645"/>
    <mergeCell ref="E646:F646"/>
    <mergeCell ref="E647:F647"/>
    <mergeCell ref="E648:F648"/>
    <mergeCell ref="E683:F683"/>
    <mergeCell ref="E684:F684"/>
    <mergeCell ref="E675:F675"/>
    <mergeCell ref="F799:I799"/>
    <mergeCell ref="A800:E800"/>
    <mergeCell ref="F800:I800"/>
    <mergeCell ref="G804:I804"/>
    <mergeCell ref="G805:I805"/>
    <mergeCell ref="G806:I806"/>
    <mergeCell ref="A807:E807"/>
    <mergeCell ref="F807:I807"/>
    <mergeCell ref="H809:I809"/>
    <mergeCell ref="E814:F814"/>
    <mergeCell ref="E815:F815"/>
    <mergeCell ref="E816:F816"/>
    <mergeCell ref="H818:I818"/>
    <mergeCell ref="F821:G821"/>
    <mergeCell ref="G803:I803"/>
    <mergeCell ref="E868:F868"/>
    <mergeCell ref="E869:F869"/>
    <mergeCell ref="E823:F823"/>
    <mergeCell ref="E824:F824"/>
    <mergeCell ref="E825:F825"/>
    <mergeCell ref="E826:F826"/>
    <mergeCell ref="E827:F827"/>
    <mergeCell ref="E828:F828"/>
    <mergeCell ref="E822:F822"/>
    <mergeCell ref="E812:F812"/>
    <mergeCell ref="E813:F813"/>
    <mergeCell ref="E838:F838"/>
    <mergeCell ref="E839:F839"/>
    <mergeCell ref="E840:F840"/>
    <mergeCell ref="E841:F841"/>
    <mergeCell ref="E842:F842"/>
    <mergeCell ref="E829:F829"/>
    <mergeCell ref="G877:I877"/>
    <mergeCell ref="G878:I878"/>
    <mergeCell ref="G879:I879"/>
    <mergeCell ref="A880:E880"/>
    <mergeCell ref="F880:I880"/>
    <mergeCell ref="H882:I882"/>
    <mergeCell ref="E888:F888"/>
    <mergeCell ref="E889:F889"/>
    <mergeCell ref="E890:F890"/>
    <mergeCell ref="A929:E929"/>
    <mergeCell ref="F929:I929"/>
    <mergeCell ref="A930:E930"/>
    <mergeCell ref="F930:I930"/>
    <mergeCell ref="A931:E931"/>
    <mergeCell ref="F931:I931"/>
    <mergeCell ref="G933:I933"/>
    <mergeCell ref="A935:E935"/>
    <mergeCell ref="F935:I935"/>
    <mergeCell ref="G921:I921"/>
    <mergeCell ref="A922:E922"/>
    <mergeCell ref="F922:I922"/>
    <mergeCell ref="H924:I924"/>
    <mergeCell ref="E927:F927"/>
    <mergeCell ref="E928:F928"/>
    <mergeCell ref="E1091:F1091"/>
    <mergeCell ref="H1093:I1093"/>
    <mergeCell ref="E1097:F1097"/>
    <mergeCell ref="E1014:F1014"/>
    <mergeCell ref="E1015:F1015"/>
    <mergeCell ref="E1016:F1016"/>
    <mergeCell ref="E1017:F1017"/>
    <mergeCell ref="E1018:F1018"/>
    <mergeCell ref="E1019:F1019"/>
    <mergeCell ref="E1042:F1042"/>
    <mergeCell ref="E1043:F1043"/>
    <mergeCell ref="E1059:F1059"/>
    <mergeCell ref="E1065:F1065"/>
    <mergeCell ref="E1066:F1066"/>
    <mergeCell ref="E1067:F1067"/>
    <mergeCell ref="E1053:F1053"/>
    <mergeCell ref="E1054:F1054"/>
    <mergeCell ref="E1055:F1055"/>
    <mergeCell ref="E1056:F1056"/>
    <mergeCell ref="E1057:F1057"/>
    <mergeCell ref="E1058:F1058"/>
    <mergeCell ref="E1044:F1044"/>
    <mergeCell ref="E1045:F1045"/>
    <mergeCell ref="E1046:F1046"/>
    <mergeCell ref="E1047:F1047"/>
    <mergeCell ref="H1049:I1049"/>
    <mergeCell ref="E1089:F1089"/>
    <mergeCell ref="E1090:F1090"/>
    <mergeCell ref="E1077:F1077"/>
    <mergeCell ref="E1078:F1078"/>
    <mergeCell ref="E1079:F1079"/>
    <mergeCell ref="E1084:F1084"/>
    <mergeCell ref="E1134:F1134"/>
    <mergeCell ref="E1135:F1135"/>
    <mergeCell ref="E1132:F1132"/>
    <mergeCell ref="E1133:F1133"/>
    <mergeCell ref="H1137:I1137"/>
    <mergeCell ref="F1140:G1140"/>
    <mergeCell ref="E1143:F1143"/>
    <mergeCell ref="E1144:F1144"/>
    <mergeCell ref="E1145:F1145"/>
    <mergeCell ref="H1147:I1147"/>
    <mergeCell ref="E1152:F1152"/>
    <mergeCell ref="E1153:F1153"/>
    <mergeCell ref="E1154:F1154"/>
    <mergeCell ref="H1156:I1156"/>
    <mergeCell ref="E1161:F1161"/>
    <mergeCell ref="E1162:F1162"/>
    <mergeCell ref="E1163:F1163"/>
    <mergeCell ref="H1165:I1165"/>
    <mergeCell ref="E1170:F1170"/>
    <mergeCell ref="E1171:F1171"/>
    <mergeCell ref="E1172:F1172"/>
    <mergeCell ref="E1159:F1159"/>
    <mergeCell ref="E1160:F1160"/>
    <mergeCell ref="E1150:F1150"/>
    <mergeCell ref="E1151:F1151"/>
    <mergeCell ref="E1141:F1141"/>
    <mergeCell ref="E1142:F1142"/>
    <mergeCell ref="A1252:E1252"/>
    <mergeCell ref="F1252:I1252"/>
    <mergeCell ref="H1254:I1254"/>
    <mergeCell ref="F1257:G1257"/>
    <mergeCell ref="E1260:F1260"/>
    <mergeCell ref="E1261:F1261"/>
    <mergeCell ref="E1262:F1262"/>
    <mergeCell ref="E1186:F1186"/>
    <mergeCell ref="E1187:F1187"/>
    <mergeCell ref="E1188:F1188"/>
    <mergeCell ref="E1177:F1177"/>
    <mergeCell ref="E1178:F1178"/>
    <mergeCell ref="E1168:F1168"/>
    <mergeCell ref="E1169:F1169"/>
    <mergeCell ref="H1174:I1174"/>
    <mergeCell ref="E1179:F1179"/>
    <mergeCell ref="E1180:F1180"/>
    <mergeCell ref="E1181:F1181"/>
    <mergeCell ref="H1183:I1183"/>
    <mergeCell ref="E1207:F1207"/>
    <mergeCell ref="E1208:F1208"/>
    <mergeCell ref="E1209:F1209"/>
    <mergeCell ref="H1306:I1306"/>
    <mergeCell ref="F1309:G1309"/>
    <mergeCell ref="E1310:F1310"/>
    <mergeCell ref="E1259:F1259"/>
    <mergeCell ref="A1328:E1328"/>
    <mergeCell ref="F1328:I1328"/>
    <mergeCell ref="A1329:E1329"/>
    <mergeCell ref="F1329:I1329"/>
    <mergeCell ref="G1331:I1331"/>
    <mergeCell ref="A1332:E1332"/>
    <mergeCell ref="F1332:I1332"/>
    <mergeCell ref="G1334:I1334"/>
    <mergeCell ref="G1335:I1335"/>
    <mergeCell ref="H1338:I1338"/>
    <mergeCell ref="E1341:F1341"/>
    <mergeCell ref="E1342:F1342"/>
    <mergeCell ref="A1343:A1344"/>
    <mergeCell ref="B1343:B1344"/>
    <mergeCell ref="C1343:C1344"/>
    <mergeCell ref="D1343:D1344"/>
    <mergeCell ref="E1343:E1344"/>
    <mergeCell ref="F1343:G1343"/>
    <mergeCell ref="H1343:I1343"/>
    <mergeCell ref="E1278:F1278"/>
    <mergeCell ref="E1279:F1279"/>
    <mergeCell ref="E1280:F1280"/>
    <mergeCell ref="H1282:I1282"/>
    <mergeCell ref="E1286:F1286"/>
    <mergeCell ref="E1276:F1276"/>
    <mergeCell ref="E1277:F1277"/>
    <mergeCell ref="E1267:F1267"/>
    <mergeCell ref="E1268:F1268"/>
    <mergeCell ref="J1343:J1344"/>
    <mergeCell ref="A1346:E1346"/>
    <mergeCell ref="F1346:I1346"/>
    <mergeCell ref="A1347:E1347"/>
    <mergeCell ref="F1347:I1347"/>
    <mergeCell ref="A1348:E1348"/>
    <mergeCell ref="F1348:I1348"/>
    <mergeCell ref="A1349:E1349"/>
    <mergeCell ref="F1349:I1349"/>
    <mergeCell ref="G1351:I1351"/>
    <mergeCell ref="A1352:E1352"/>
    <mergeCell ref="F1352:I1352"/>
    <mergeCell ref="G1354:I1354"/>
    <mergeCell ref="G1355:I1355"/>
    <mergeCell ref="A1356:E1356"/>
    <mergeCell ref="F1356:I1356"/>
    <mergeCell ref="H1358:I1358"/>
    <mergeCell ref="E1392:F1392"/>
    <mergeCell ref="A1395:E1395"/>
    <mergeCell ref="F1395:I1395"/>
    <mergeCell ref="A1398:E1398"/>
    <mergeCell ref="F1398:I1398"/>
    <mergeCell ref="A1403:E1403"/>
    <mergeCell ref="F1403:I1403"/>
    <mergeCell ref="H1405:I1405"/>
    <mergeCell ref="E1408:F1408"/>
    <mergeCell ref="E1409:F1409"/>
    <mergeCell ref="A1410:E1410"/>
    <mergeCell ref="F1410:I1410"/>
    <mergeCell ref="G1444:I1444"/>
    <mergeCell ref="A1445:E1445"/>
    <mergeCell ref="F1445:I1445"/>
    <mergeCell ref="H1447:I1447"/>
    <mergeCell ref="E1454:F1454"/>
    <mergeCell ref="E1450:F1450"/>
    <mergeCell ref="E1451:F1451"/>
    <mergeCell ref="E1437:F1437"/>
    <mergeCell ref="E1438:F1438"/>
    <mergeCell ref="E1432:F1432"/>
    <mergeCell ref="H1424:I1424"/>
    <mergeCell ref="F1427:G1427"/>
    <mergeCell ref="E1428:F1428"/>
    <mergeCell ref="E1429:F1429"/>
    <mergeCell ref="E1430:F1430"/>
    <mergeCell ref="E1431:F1431"/>
    <mergeCell ref="H1434:I1434"/>
    <mergeCell ref="A1439:E1439"/>
    <mergeCell ref="F1439:I1439"/>
    <mergeCell ref="A1440:E1440"/>
    <mergeCell ref="E1455:F1455"/>
    <mergeCell ref="E1456:F1456"/>
    <mergeCell ref="E1457:F1457"/>
    <mergeCell ref="H1459:I1459"/>
    <mergeCell ref="E1465:F1465"/>
    <mergeCell ref="E1466:F1466"/>
    <mergeCell ref="E1467:F1467"/>
    <mergeCell ref="E1468:F1468"/>
    <mergeCell ref="H1473:I1473"/>
    <mergeCell ref="F1476:G1476"/>
    <mergeCell ref="E1477:F1477"/>
    <mergeCell ref="E1478:F1478"/>
    <mergeCell ref="E1462:F1462"/>
    <mergeCell ref="E1463:F1463"/>
    <mergeCell ref="E1464:F1464"/>
    <mergeCell ref="E1469:F1469"/>
    <mergeCell ref="E1452:F1452"/>
    <mergeCell ref="E1453:F1453"/>
    <mergeCell ref="A1598:E1598"/>
    <mergeCell ref="F1598:I1598"/>
    <mergeCell ref="G1600:I1600"/>
    <mergeCell ref="G1601:I1601"/>
    <mergeCell ref="A1602:E1602"/>
    <mergeCell ref="F1602:I1602"/>
    <mergeCell ref="H1604:I1604"/>
    <mergeCell ref="E1607:F1607"/>
    <mergeCell ref="E1608:F1608"/>
    <mergeCell ref="A1609:E1609"/>
    <mergeCell ref="F1609:I1609"/>
    <mergeCell ref="A1610:E1610"/>
    <mergeCell ref="F1610:I1610"/>
    <mergeCell ref="G1613:I1613"/>
    <mergeCell ref="G1597:I1597"/>
    <mergeCell ref="E1648:F1648"/>
    <mergeCell ref="A1649:E1649"/>
    <mergeCell ref="F1649:I1649"/>
    <mergeCell ref="G1615:I1615"/>
    <mergeCell ref="G1616:I1616"/>
    <mergeCell ref="G1617:I1617"/>
    <mergeCell ref="A1611:E1611"/>
    <mergeCell ref="F1611:I1611"/>
    <mergeCell ref="G1614:I1614"/>
    <mergeCell ref="A1618:E1618"/>
    <mergeCell ref="F1618:I1618"/>
    <mergeCell ref="G1620:I1620"/>
    <mergeCell ref="G1621:I1621"/>
    <mergeCell ref="A1622:E1622"/>
    <mergeCell ref="F1622:I1622"/>
    <mergeCell ref="H1624:I1624"/>
    <mergeCell ref="E1627:F1627"/>
    <mergeCell ref="A1650:E1650"/>
    <mergeCell ref="F1650:I1650"/>
    <mergeCell ref="G1653:I1653"/>
    <mergeCell ref="G1654:I1654"/>
    <mergeCell ref="A1658:E1658"/>
    <mergeCell ref="F1658:I1658"/>
    <mergeCell ref="G1660:I1660"/>
    <mergeCell ref="G1661:I1661"/>
    <mergeCell ref="A1662:E1662"/>
    <mergeCell ref="F1662:I1662"/>
    <mergeCell ref="H1664:I1664"/>
    <mergeCell ref="E1667:F1667"/>
    <mergeCell ref="E1668:F1668"/>
    <mergeCell ref="A1669:E1669"/>
    <mergeCell ref="F1669:I1669"/>
    <mergeCell ref="G1655:I1655"/>
    <mergeCell ref="G1656:I1656"/>
    <mergeCell ref="G1657:I1657"/>
    <mergeCell ref="A1651:E1651"/>
    <mergeCell ref="F1651:I1651"/>
    <mergeCell ref="E1688:F1688"/>
    <mergeCell ref="A1689:E1689"/>
    <mergeCell ref="F1689:I1689"/>
    <mergeCell ref="A1690:E1690"/>
    <mergeCell ref="F1690:I1690"/>
    <mergeCell ref="G1693:I1693"/>
    <mergeCell ref="G1694:I1694"/>
    <mergeCell ref="G1769:I1769"/>
    <mergeCell ref="A1770:E1770"/>
    <mergeCell ref="F1770:I1770"/>
    <mergeCell ref="G1773:I1773"/>
    <mergeCell ref="A1774:E1774"/>
    <mergeCell ref="F1774:I1774"/>
    <mergeCell ref="H1776:I1776"/>
    <mergeCell ref="A1781:E1781"/>
    <mergeCell ref="F1781:I1781"/>
    <mergeCell ref="A1782:E1782"/>
    <mergeCell ref="F1782:I1782"/>
    <mergeCell ref="G1701:I1701"/>
    <mergeCell ref="A1702:E1702"/>
    <mergeCell ref="F1702:I1702"/>
    <mergeCell ref="H1704:I1704"/>
    <mergeCell ref="E1707:F1707"/>
    <mergeCell ref="E1708:F1708"/>
    <mergeCell ref="G1695:I1695"/>
    <mergeCell ref="G1696:I1696"/>
    <mergeCell ref="G1697:I1697"/>
    <mergeCell ref="A1698:E1698"/>
    <mergeCell ref="F1698:I1698"/>
    <mergeCell ref="G1700:I1700"/>
    <mergeCell ref="A1691:E1691"/>
    <mergeCell ref="F1691:I1691"/>
    <mergeCell ref="F1845:I1845"/>
    <mergeCell ref="G1847:I1847"/>
    <mergeCell ref="G1848:I1848"/>
    <mergeCell ref="G1849:I1849"/>
    <mergeCell ref="G1852:I1852"/>
    <mergeCell ref="G1853:I1853"/>
    <mergeCell ref="A1854:E1854"/>
    <mergeCell ref="F1854:I1854"/>
    <mergeCell ref="A1872:E1872"/>
    <mergeCell ref="F1872:I1872"/>
    <mergeCell ref="H1874:I1874"/>
    <mergeCell ref="A1879:E1879"/>
    <mergeCell ref="F1879:I1879"/>
    <mergeCell ref="A1880:E1880"/>
    <mergeCell ref="F1880:I1880"/>
    <mergeCell ref="A1881:E1881"/>
    <mergeCell ref="F1881:I1881"/>
    <mergeCell ref="A1868:E1868"/>
    <mergeCell ref="F1868:I1868"/>
    <mergeCell ref="G1870:I1870"/>
    <mergeCell ref="G1871:I1871"/>
    <mergeCell ref="E1895:F1895"/>
    <mergeCell ref="E1913:F1913"/>
    <mergeCell ref="E1914:F1914"/>
    <mergeCell ref="A1915:E1915"/>
    <mergeCell ref="F1915:I1915"/>
    <mergeCell ref="A1916:E1916"/>
    <mergeCell ref="F1916:I1916"/>
    <mergeCell ref="A1917:E1917"/>
    <mergeCell ref="F1917:I1917"/>
    <mergeCell ref="G1919:I1919"/>
    <mergeCell ref="G1920:I1920"/>
    <mergeCell ref="G1921:I1921"/>
    <mergeCell ref="A1922:E1922"/>
    <mergeCell ref="F1922:I1922"/>
    <mergeCell ref="G1924:I1924"/>
    <mergeCell ref="G1925:I1925"/>
    <mergeCell ref="A1926:E1926"/>
    <mergeCell ref="F1926:I1926"/>
    <mergeCell ref="H1910:I1910"/>
    <mergeCell ref="A1953:E1953"/>
    <mergeCell ref="F1953:I1953"/>
    <mergeCell ref="G1956:I1956"/>
    <mergeCell ref="A1957:E1957"/>
    <mergeCell ref="F1957:I1957"/>
    <mergeCell ref="G1959:I1959"/>
    <mergeCell ref="G1960:I1960"/>
    <mergeCell ref="A1961:E1961"/>
    <mergeCell ref="F1961:I1961"/>
    <mergeCell ref="H1963:I1963"/>
    <mergeCell ref="E1966:F1966"/>
    <mergeCell ref="E1967:F1967"/>
    <mergeCell ref="A1968:E1968"/>
    <mergeCell ref="F1968:I1968"/>
    <mergeCell ref="A1970:E1970"/>
    <mergeCell ref="F1970:I1970"/>
    <mergeCell ref="G1973:I1973"/>
    <mergeCell ref="A1969:E1969"/>
    <mergeCell ref="F1969:I1969"/>
    <mergeCell ref="G1972:I1972"/>
    <mergeCell ref="G1955:I1955"/>
    <mergeCell ref="H2004:I2004"/>
    <mergeCell ref="E2007:F2007"/>
    <mergeCell ref="E2008:F2008"/>
    <mergeCell ref="A2009:E2009"/>
    <mergeCell ref="F2009:I2009"/>
    <mergeCell ref="A2010:E2010"/>
    <mergeCell ref="F2010:I2010"/>
    <mergeCell ref="A1990:E1990"/>
    <mergeCell ref="F1990:I1990"/>
    <mergeCell ref="E2029:F2029"/>
    <mergeCell ref="E2030:F2030"/>
    <mergeCell ref="A2031:E2031"/>
    <mergeCell ref="F2031:I2031"/>
    <mergeCell ref="A2032:E2032"/>
    <mergeCell ref="F2032:I2032"/>
    <mergeCell ref="G2035:I2035"/>
    <mergeCell ref="G2036:I2036"/>
    <mergeCell ref="A2011:E2011"/>
    <mergeCell ref="F2011:I2011"/>
    <mergeCell ref="G2023:I2023"/>
    <mergeCell ref="G2017:I2017"/>
    <mergeCell ref="G2018:I2018"/>
    <mergeCell ref="G2019:I2019"/>
    <mergeCell ref="G2020:I2020"/>
    <mergeCell ref="G2013:I2013"/>
    <mergeCell ref="G2014:I2014"/>
    <mergeCell ref="G2015:I2015"/>
    <mergeCell ref="G2016:I2016"/>
    <mergeCell ref="G2021:I2021"/>
    <mergeCell ref="G2022:I2022"/>
    <mergeCell ref="A2024:E2024"/>
    <mergeCell ref="F2024:I2024"/>
    <mergeCell ref="E2048:F2048"/>
    <mergeCell ref="A2068:E2068"/>
    <mergeCell ref="F2068:I2068"/>
    <mergeCell ref="A2069:E2069"/>
    <mergeCell ref="F2069:I2069"/>
    <mergeCell ref="G2071:I2071"/>
    <mergeCell ref="G2072:I2072"/>
    <mergeCell ref="G2073:I2073"/>
    <mergeCell ref="A2074:E2074"/>
    <mergeCell ref="F2074:I2074"/>
    <mergeCell ref="G2076:I2076"/>
    <mergeCell ref="G2077:I2077"/>
    <mergeCell ref="A2078:E2078"/>
    <mergeCell ref="F2078:I2078"/>
    <mergeCell ref="H2080:I2080"/>
    <mergeCell ref="A2085:E2085"/>
    <mergeCell ref="F2085:I2085"/>
    <mergeCell ref="E2066:F2066"/>
    <mergeCell ref="A2067:E2067"/>
    <mergeCell ref="F2067:I2067"/>
    <mergeCell ref="E2083:F2083"/>
    <mergeCell ref="E2084:F2084"/>
    <mergeCell ref="A2086:E2086"/>
    <mergeCell ref="F2086:I2086"/>
    <mergeCell ref="G2094:I2094"/>
    <mergeCell ref="G2095:I2095"/>
    <mergeCell ref="A2096:E2096"/>
    <mergeCell ref="F2096:I2096"/>
    <mergeCell ref="H2098:I2098"/>
    <mergeCell ref="A2103:E2103"/>
    <mergeCell ref="F2103:I2103"/>
    <mergeCell ref="A2104:E2104"/>
    <mergeCell ref="F2104:I2104"/>
    <mergeCell ref="A2105:E2105"/>
    <mergeCell ref="F2105:I2105"/>
    <mergeCell ref="G2107:I2107"/>
    <mergeCell ref="G2108:I2108"/>
    <mergeCell ref="G2109:I2109"/>
    <mergeCell ref="G2112:I2112"/>
    <mergeCell ref="A2087:E2087"/>
    <mergeCell ref="F2087:I2087"/>
    <mergeCell ref="G2089:I2089"/>
    <mergeCell ref="G2090:I2090"/>
    <mergeCell ref="G2091:I2091"/>
    <mergeCell ref="A2092:E2092"/>
    <mergeCell ref="F2092:I2092"/>
    <mergeCell ref="G2129:I2129"/>
    <mergeCell ref="G2130:I2130"/>
    <mergeCell ref="G2131:I2131"/>
    <mergeCell ref="A2132:E2132"/>
    <mergeCell ref="F2132:I2132"/>
    <mergeCell ref="A2140:E2140"/>
    <mergeCell ref="F2140:I2140"/>
    <mergeCell ref="A2141:E2141"/>
    <mergeCell ref="F2141:I2141"/>
    <mergeCell ref="G2143:I2143"/>
    <mergeCell ref="A2144:E2144"/>
    <mergeCell ref="F2144:I2144"/>
    <mergeCell ref="G2146:I2146"/>
    <mergeCell ref="G2147:I2147"/>
    <mergeCell ref="G2148:I2148"/>
    <mergeCell ref="G2149:I2149"/>
    <mergeCell ref="G2150:I2150"/>
    <mergeCell ref="G2151:I2151"/>
    <mergeCell ref="G2152:I2152"/>
    <mergeCell ref="A2153:E2153"/>
    <mergeCell ref="F2153:I2153"/>
    <mergeCell ref="H2155:I2155"/>
    <mergeCell ref="F2190:G2190"/>
    <mergeCell ref="F2191:G2191"/>
    <mergeCell ref="E2192:F2192"/>
    <mergeCell ref="E2193:F2193"/>
    <mergeCell ref="H2199:I2199"/>
    <mergeCell ref="E2202:F2202"/>
    <mergeCell ref="E2203:F2203"/>
    <mergeCell ref="H2209:I2209"/>
    <mergeCell ref="E2212:F2212"/>
    <mergeCell ref="E2213:F2213"/>
    <mergeCell ref="H2229:I2229"/>
    <mergeCell ref="H2239:I2239"/>
    <mergeCell ref="E2158:F2158"/>
    <mergeCell ref="E2159:F2159"/>
    <mergeCell ref="A2160:E2160"/>
    <mergeCell ref="F2160:I2160"/>
    <mergeCell ref="A2161:E2161"/>
    <mergeCell ref="F2161:I2161"/>
    <mergeCell ref="A2162:E2162"/>
    <mergeCell ref="F2162:I2162"/>
    <mergeCell ref="G2164:I2164"/>
    <mergeCell ref="G2165:I2165"/>
    <mergeCell ref="G2166:I2166"/>
    <mergeCell ref="E2185:F2185"/>
    <mergeCell ref="E2178:F2178"/>
    <mergeCell ref="E2179:F2179"/>
    <mergeCell ref="E2184:F2184"/>
    <mergeCell ref="H2248:I2248"/>
    <mergeCell ref="H2257:I2257"/>
    <mergeCell ref="F2260:G2260"/>
    <mergeCell ref="A2263:E2263"/>
    <mergeCell ref="F2263:I2263"/>
    <mergeCell ref="E2237:F2237"/>
    <mergeCell ref="E2251:F2251"/>
    <mergeCell ref="E2252:F2252"/>
    <mergeCell ref="E2253:F2253"/>
    <mergeCell ref="E2254:F2254"/>
    <mergeCell ref="E2255:F2255"/>
    <mergeCell ref="E2245:F2245"/>
    <mergeCell ref="E2246:F2246"/>
    <mergeCell ref="E2242:F2242"/>
    <mergeCell ref="E2243:F2243"/>
    <mergeCell ref="E2244:F2244"/>
    <mergeCell ref="F2278:I2278"/>
    <mergeCell ref="E2275:F2275"/>
    <mergeCell ref="E2274:F2274"/>
    <mergeCell ref="E2261:F2261"/>
    <mergeCell ref="E2262:F2262"/>
    <mergeCell ref="A2264:E2264"/>
    <mergeCell ref="F2264:I2264"/>
    <mergeCell ref="A2265:E2265"/>
    <mergeCell ref="F2265:I2265"/>
    <mergeCell ref="G2267:I2267"/>
    <mergeCell ref="G2268:I2268"/>
    <mergeCell ref="A2269:E2269"/>
    <mergeCell ref="F2269:I2269"/>
    <mergeCell ref="H2271:I2271"/>
    <mergeCell ref="A2276:E2276"/>
    <mergeCell ref="F2276:I2276"/>
    <mergeCell ref="G2280:I2280"/>
    <mergeCell ref="G2281:I2281"/>
    <mergeCell ref="A2282:E2282"/>
    <mergeCell ref="F2282:I2282"/>
    <mergeCell ref="H2284:I2284"/>
    <mergeCell ref="E2287:F2287"/>
    <mergeCell ref="E2288:F2288"/>
    <mergeCell ref="E2289:F2289"/>
    <mergeCell ref="E2290:F2290"/>
    <mergeCell ref="H2293:I2293"/>
    <mergeCell ref="E2297:F2297"/>
    <mergeCell ref="E2298:F2298"/>
    <mergeCell ref="E2299:F2299"/>
    <mergeCell ref="E2300:F2300"/>
    <mergeCell ref="H2302:I2302"/>
    <mergeCell ref="E2307:F2307"/>
    <mergeCell ref="A2278:E2278"/>
    <mergeCell ref="E2305:F2305"/>
    <mergeCell ref="E2306:F2306"/>
    <mergeCell ref="E2296:F2296"/>
    <mergeCell ref="E2291:F2291"/>
    <mergeCell ref="H2312:I2312"/>
    <mergeCell ref="E2317:F2317"/>
    <mergeCell ref="E2318:F2318"/>
    <mergeCell ref="E2319:F2319"/>
    <mergeCell ref="E2320:F2320"/>
    <mergeCell ref="H2322:I2322"/>
    <mergeCell ref="E2327:F2327"/>
    <mergeCell ref="E2328:F2328"/>
    <mergeCell ref="E2329:F2329"/>
    <mergeCell ref="H2331:I2331"/>
    <mergeCell ref="E2337:F2337"/>
    <mergeCell ref="E2338:F2338"/>
    <mergeCell ref="H2340:I2340"/>
    <mergeCell ref="E2347:F2347"/>
    <mergeCell ref="H2349:I2349"/>
    <mergeCell ref="E2413:F2413"/>
    <mergeCell ref="E2414:F2414"/>
    <mergeCell ref="E2355:F2355"/>
    <mergeCell ref="E2356:F2356"/>
    <mergeCell ref="E2357:F2357"/>
    <mergeCell ref="E2358:F2358"/>
    <mergeCell ref="H2360:I2360"/>
    <mergeCell ref="E2383:F2383"/>
    <mergeCell ref="E2384:F2384"/>
    <mergeCell ref="E2385:F2385"/>
    <mergeCell ref="E2373:F2373"/>
    <mergeCell ref="E2378:F2378"/>
    <mergeCell ref="E2363:F2363"/>
    <mergeCell ref="E2368:F2368"/>
    <mergeCell ref="E2364:F2364"/>
    <mergeCell ref="E2365:F2365"/>
    <mergeCell ref="E2366:F2366"/>
    <mergeCell ref="A2466:E2466"/>
    <mergeCell ref="F2466:I2466"/>
    <mergeCell ref="A2467:E2467"/>
    <mergeCell ref="F2467:I2467"/>
    <mergeCell ref="A2468:E2468"/>
    <mergeCell ref="F2468:I2468"/>
    <mergeCell ref="G2470:I2470"/>
    <mergeCell ref="G2471:I2471"/>
    <mergeCell ref="A2472:E2472"/>
    <mergeCell ref="F2472:I2472"/>
    <mergeCell ref="E2488:F2488"/>
    <mergeCell ref="H2490:I2490"/>
    <mergeCell ref="A2525:E2525"/>
    <mergeCell ref="F2525:I2525"/>
    <mergeCell ref="A2526:E2526"/>
    <mergeCell ref="F2526:I2526"/>
    <mergeCell ref="A2527:E2527"/>
    <mergeCell ref="F2527:I2527"/>
    <mergeCell ref="E2496:F2496"/>
    <mergeCell ref="E2524:F2524"/>
    <mergeCell ref="E2515:F2515"/>
    <mergeCell ref="E2516:F2516"/>
    <mergeCell ref="E2517:F2517"/>
    <mergeCell ref="E2518:F2518"/>
    <mergeCell ref="H2520:I2520"/>
    <mergeCell ref="E2523:F2523"/>
    <mergeCell ref="G2535:I2535"/>
    <mergeCell ref="G2536:I2536"/>
    <mergeCell ref="G2537:I2537"/>
    <mergeCell ref="E2506:F2506"/>
    <mergeCell ref="E2507:F2507"/>
    <mergeCell ref="E2508:F2508"/>
    <mergeCell ref="H2510:I2510"/>
    <mergeCell ref="E2513:F2513"/>
    <mergeCell ref="E2514:F2514"/>
    <mergeCell ref="E2497:F2497"/>
    <mergeCell ref="E2498:F2498"/>
    <mergeCell ref="H2500:I2500"/>
    <mergeCell ref="E2503:F2503"/>
    <mergeCell ref="E2504:F2504"/>
    <mergeCell ref="E2505:F2505"/>
    <mergeCell ref="E2493:F2493"/>
    <mergeCell ref="E2494:F2494"/>
    <mergeCell ref="E2495:F2495"/>
    <mergeCell ref="G2529:I2529"/>
    <mergeCell ref="G2530:I2530"/>
    <mergeCell ref="G2531:I2531"/>
    <mergeCell ref="G2532:I2532"/>
    <mergeCell ref="A2533:E2533"/>
    <mergeCell ref="F2533:I2533"/>
    <mergeCell ref="H2607:I2607"/>
    <mergeCell ref="E2610:F2610"/>
    <mergeCell ref="E2612:F2612"/>
    <mergeCell ref="E2613:F2613"/>
    <mergeCell ref="H2615:I2615"/>
    <mergeCell ref="E2618:F2618"/>
    <mergeCell ref="E2619:F2619"/>
    <mergeCell ref="E2620:F2620"/>
    <mergeCell ref="E2621:F2621"/>
    <mergeCell ref="E2622:F2622"/>
    <mergeCell ref="H2624:I2624"/>
    <mergeCell ref="A2629:E2629"/>
    <mergeCell ref="F2629:I2629"/>
    <mergeCell ref="A2630:E2630"/>
    <mergeCell ref="F2630:I2630"/>
    <mergeCell ref="A2631:E2631"/>
    <mergeCell ref="F2631:I2631"/>
    <mergeCell ref="G2633:I2633"/>
    <mergeCell ref="A2634:E2634"/>
    <mergeCell ref="F2634:I2634"/>
    <mergeCell ref="E2628:F2628"/>
    <mergeCell ref="G2636:I2636"/>
    <mergeCell ref="G2637:I2637"/>
    <mergeCell ref="G2638:I2638"/>
    <mergeCell ref="A2639:E2639"/>
    <mergeCell ref="F2639:I2639"/>
    <mergeCell ref="H2641:I2641"/>
    <mergeCell ref="F2644:G2644"/>
    <mergeCell ref="A2647:E2647"/>
    <mergeCell ref="F2647:I2647"/>
    <mergeCell ref="A2648:E2648"/>
    <mergeCell ref="F2648:I2648"/>
    <mergeCell ref="A2649:E2649"/>
    <mergeCell ref="F2649:I2649"/>
    <mergeCell ref="G2651:I2651"/>
    <mergeCell ref="G2652:I2652"/>
    <mergeCell ref="G2653:I2653"/>
    <mergeCell ref="A2654:E2654"/>
    <mergeCell ref="F2654:I2654"/>
    <mergeCell ref="E2645:F2645"/>
    <mergeCell ref="E2646:F2646"/>
    <mergeCell ref="H2670:I2670"/>
    <mergeCell ref="E2673:F2673"/>
    <mergeCell ref="E2674:F2674"/>
    <mergeCell ref="A2675:E2675"/>
    <mergeCell ref="F2675:I2675"/>
    <mergeCell ref="A2676:E2676"/>
    <mergeCell ref="F2676:I2676"/>
    <mergeCell ref="A2677:E2677"/>
    <mergeCell ref="F2677:I2677"/>
    <mergeCell ref="G2679:I2679"/>
    <mergeCell ref="H2656:I2656"/>
    <mergeCell ref="E2659:F2659"/>
    <mergeCell ref="E2660:F2660"/>
    <mergeCell ref="A2661:E2661"/>
    <mergeCell ref="F2661:I2661"/>
    <mergeCell ref="A2662:E2662"/>
    <mergeCell ref="F2662:I2662"/>
    <mergeCell ref="A2663:E2663"/>
    <mergeCell ref="F2663:I2663"/>
    <mergeCell ref="G2665:I2665"/>
    <mergeCell ref="G2666:I2666"/>
    <mergeCell ref="G2667:I2667"/>
    <mergeCell ref="A2668:E2668"/>
    <mergeCell ref="F2668:I2668"/>
    <mergeCell ref="H2686:I2686"/>
    <mergeCell ref="A2691:E2691"/>
    <mergeCell ref="F2691:I2691"/>
    <mergeCell ref="A2692:E2692"/>
    <mergeCell ref="F2692:I2692"/>
    <mergeCell ref="A2693:E2693"/>
    <mergeCell ref="F2693:I2693"/>
    <mergeCell ref="G2695:I2695"/>
    <mergeCell ref="G2696:I2696"/>
    <mergeCell ref="A2697:E2697"/>
    <mergeCell ref="F2697:I2697"/>
    <mergeCell ref="G2699:I2699"/>
    <mergeCell ref="G2700:I2700"/>
    <mergeCell ref="A2701:E2701"/>
    <mergeCell ref="F2701:I2701"/>
    <mergeCell ref="H2703:I2703"/>
    <mergeCell ref="F2706:G2706"/>
    <mergeCell ref="E2689:F2689"/>
    <mergeCell ref="E2690:F2690"/>
    <mergeCell ref="E2707:F2707"/>
    <mergeCell ref="J2709:J2710"/>
    <mergeCell ref="F2713:I2713"/>
    <mergeCell ref="A2715:E2715"/>
    <mergeCell ref="F2715:I2715"/>
    <mergeCell ref="A2717:E2717"/>
    <mergeCell ref="F2717:I2717"/>
    <mergeCell ref="A2718:E2718"/>
    <mergeCell ref="F2718:I2718"/>
    <mergeCell ref="A2719:E2719"/>
    <mergeCell ref="F2719:I2719"/>
    <mergeCell ref="A2720:E2720"/>
    <mergeCell ref="F2720:I2720"/>
    <mergeCell ref="G2722:I2722"/>
    <mergeCell ref="A2723:E2723"/>
    <mergeCell ref="F2723:I2723"/>
    <mergeCell ref="G2725:I2725"/>
    <mergeCell ref="A2712:E2712"/>
    <mergeCell ref="F2712:I2712"/>
    <mergeCell ref="E2708:F2708"/>
    <mergeCell ref="A2709:A2710"/>
    <mergeCell ref="B2709:B2710"/>
    <mergeCell ref="C2709:C2710"/>
    <mergeCell ref="D2709:D2710"/>
    <mergeCell ref="E2709:E2710"/>
    <mergeCell ref="F2709:G2709"/>
    <mergeCell ref="H2709:I2709"/>
    <mergeCell ref="G2726:I2726"/>
    <mergeCell ref="A2716:E2716"/>
    <mergeCell ref="F2716:I2716"/>
    <mergeCell ref="F2749:I2749"/>
    <mergeCell ref="G2751:I2751"/>
    <mergeCell ref="G2752:I2752"/>
    <mergeCell ref="A2753:E2753"/>
    <mergeCell ref="F2753:I2753"/>
    <mergeCell ref="H2755:I2755"/>
    <mergeCell ref="E2758:F2758"/>
    <mergeCell ref="E2759:F2759"/>
    <mergeCell ref="A2761:E2761"/>
    <mergeCell ref="F2761:I2761"/>
    <mergeCell ref="A2762:E2762"/>
    <mergeCell ref="F2762:I2762"/>
    <mergeCell ref="G2764:I2764"/>
    <mergeCell ref="G2765:I2765"/>
    <mergeCell ref="A2742:E2742"/>
    <mergeCell ref="F2742:I2742"/>
    <mergeCell ref="A2743:E2743"/>
    <mergeCell ref="F2743:I2743"/>
    <mergeCell ref="A2744:E2744"/>
    <mergeCell ref="F2744:I2744"/>
    <mergeCell ref="G2746:I2746"/>
    <mergeCell ref="G2747:I2747"/>
    <mergeCell ref="G2748:I2748"/>
    <mergeCell ref="A2749:E2749"/>
    <mergeCell ref="A2760:E2760"/>
    <mergeCell ref="F2760:I2760"/>
    <mergeCell ref="E2796:F2796"/>
    <mergeCell ref="H2798:I2798"/>
    <mergeCell ref="E2801:F2801"/>
    <mergeCell ref="E2802:F2802"/>
    <mergeCell ref="A2803:E2803"/>
    <mergeCell ref="F2803:I2803"/>
    <mergeCell ref="A2804:E2804"/>
    <mergeCell ref="F2804:I2804"/>
    <mergeCell ref="G2807:I2807"/>
    <mergeCell ref="G2808:I2808"/>
    <mergeCell ref="G2811:I2811"/>
    <mergeCell ref="G2825:I2825"/>
    <mergeCell ref="A2826:E2826"/>
    <mergeCell ref="F2826:I2826"/>
    <mergeCell ref="G2828:I2828"/>
    <mergeCell ref="G2829:I2829"/>
    <mergeCell ref="A2830:E2830"/>
    <mergeCell ref="F2830:I2830"/>
    <mergeCell ref="H2832:I2832"/>
    <mergeCell ref="E2835:F2835"/>
    <mergeCell ref="E2836:F2836"/>
    <mergeCell ref="A2838:E2838"/>
    <mergeCell ref="F2838:I2838"/>
    <mergeCell ref="A2839:E2839"/>
    <mergeCell ref="F2839:I2839"/>
    <mergeCell ref="G2841:I2841"/>
    <mergeCell ref="G2845:I2845"/>
    <mergeCell ref="A2843:E2843"/>
    <mergeCell ref="F2843:I2843"/>
    <mergeCell ref="A2837:E2837"/>
    <mergeCell ref="F2837:I2837"/>
    <mergeCell ref="G2842:I2842"/>
    <mergeCell ref="F2864:I2864"/>
    <mergeCell ref="H2866:I2866"/>
    <mergeCell ref="E2869:F2869"/>
    <mergeCell ref="G2846:I2846"/>
    <mergeCell ref="A2847:E2847"/>
    <mergeCell ref="F2847:I2847"/>
    <mergeCell ref="H2849:I2849"/>
    <mergeCell ref="A2855:E2855"/>
    <mergeCell ref="F2855:I2855"/>
    <mergeCell ref="E2852:F2852"/>
    <mergeCell ref="E2853:F2853"/>
    <mergeCell ref="A2854:E2854"/>
    <mergeCell ref="F2854:I2854"/>
    <mergeCell ref="A2856:E2856"/>
    <mergeCell ref="F2856:I2856"/>
    <mergeCell ref="G2858:I2858"/>
    <mergeCell ref="G2859:I2859"/>
    <mergeCell ref="A2860:E2860"/>
    <mergeCell ref="E2885:F2885"/>
    <mergeCell ref="E2886:F2886"/>
    <mergeCell ref="A2887:E2887"/>
    <mergeCell ref="F2887:I2887"/>
    <mergeCell ref="F2907:I2907"/>
    <mergeCell ref="A2908:E2908"/>
    <mergeCell ref="F2908:I2908"/>
    <mergeCell ref="A2909:E2909"/>
    <mergeCell ref="F2909:I2909"/>
    <mergeCell ref="G2911:I2911"/>
    <mergeCell ref="H2917:I2917"/>
    <mergeCell ref="E2920:F2920"/>
    <mergeCell ref="E2921:F2921"/>
    <mergeCell ref="E2922:F2922"/>
    <mergeCell ref="H2926:I2926"/>
    <mergeCell ref="E2929:F2929"/>
    <mergeCell ref="E2930:F2930"/>
    <mergeCell ref="E2958:F2958"/>
    <mergeCell ref="H2960:I2960"/>
    <mergeCell ref="E2963:F2963"/>
    <mergeCell ref="E2964:F2964"/>
    <mergeCell ref="E2965:F2965"/>
    <mergeCell ref="E2966:F2966"/>
    <mergeCell ref="E2967:F2967"/>
    <mergeCell ref="H2970:I2970"/>
    <mergeCell ref="E2973:F2973"/>
    <mergeCell ref="G3021:I3021"/>
    <mergeCell ref="A3022:E3022"/>
    <mergeCell ref="F3022:I3022"/>
    <mergeCell ref="H3024:I3024"/>
    <mergeCell ref="E3027:F3027"/>
    <mergeCell ref="E3028:F3028"/>
    <mergeCell ref="A3029:E3029"/>
    <mergeCell ref="F3029:I3029"/>
    <mergeCell ref="E3000:F3000"/>
    <mergeCell ref="H3002:I3002"/>
    <mergeCell ref="G3019:I3019"/>
    <mergeCell ref="A3015:E3015"/>
    <mergeCell ref="F3015:I3015"/>
    <mergeCell ref="A3008:E3008"/>
    <mergeCell ref="F3008:I3008"/>
    <mergeCell ref="E3005:F3005"/>
    <mergeCell ref="E3006:F3006"/>
    <mergeCell ref="A3007:E3007"/>
    <mergeCell ref="F3007:I3007"/>
    <mergeCell ref="A3009:E3009"/>
    <mergeCell ref="F3009:I3009"/>
    <mergeCell ref="G3011:I3011"/>
    <mergeCell ref="G3012:I3012"/>
    <mergeCell ref="H3100:I3100"/>
    <mergeCell ref="E3103:F3103"/>
    <mergeCell ref="E3104:F3104"/>
    <mergeCell ref="H3110:I3110"/>
    <mergeCell ref="E3113:F3113"/>
    <mergeCell ref="H3121:I3121"/>
    <mergeCell ref="H3132:I3132"/>
    <mergeCell ref="H3142:I3142"/>
    <mergeCell ref="E3117:F3117"/>
    <mergeCell ref="E3118:F3118"/>
    <mergeCell ref="E3119:F3119"/>
    <mergeCell ref="E3114:F3114"/>
    <mergeCell ref="E3115:F3115"/>
    <mergeCell ref="E3116:F3116"/>
    <mergeCell ref="E3105:F3105"/>
    <mergeCell ref="E3106:F3106"/>
    <mergeCell ref="E3107:F3107"/>
    <mergeCell ref="E3108:F3108"/>
    <mergeCell ref="E3135:F3135"/>
    <mergeCell ref="E3136:F3136"/>
    <mergeCell ref="E3137:F3137"/>
    <mergeCell ref="E3138:F3138"/>
    <mergeCell ref="E3139:F3139"/>
    <mergeCell ref="E3140:F3140"/>
    <mergeCell ref="E3129:F3129"/>
    <mergeCell ref="E3130:F3130"/>
    <mergeCell ref="E3124:F3124"/>
    <mergeCell ref="E3125:F3125"/>
    <mergeCell ref="E3126:F3126"/>
    <mergeCell ref="E3127:F3127"/>
    <mergeCell ref="E3128:F3128"/>
    <mergeCell ref="E3194:F3194"/>
    <mergeCell ref="E3195:F3195"/>
    <mergeCell ref="E3196:F3196"/>
    <mergeCell ref="E3197:F3197"/>
    <mergeCell ref="E3200:F3200"/>
    <mergeCell ref="E3201:F3201"/>
    <mergeCell ref="E3202:F3202"/>
    <mergeCell ref="E3203:F3203"/>
    <mergeCell ref="E3204:F3204"/>
    <mergeCell ref="E3205:F3205"/>
    <mergeCell ref="E3206:F3206"/>
    <mergeCell ref="H3208:I3208"/>
    <mergeCell ref="E3211:F3211"/>
    <mergeCell ref="E3212:F3212"/>
    <mergeCell ref="A3213:E3213"/>
    <mergeCell ref="F3213:I3213"/>
    <mergeCell ref="E3192:F3192"/>
    <mergeCell ref="E3193:F3193"/>
    <mergeCell ref="E3198:F3198"/>
    <mergeCell ref="E3199:F3199"/>
    <mergeCell ref="A3231:E3231"/>
    <mergeCell ref="F3231:I3231"/>
    <mergeCell ref="G3233:I3233"/>
    <mergeCell ref="G3234:I3234"/>
    <mergeCell ref="G3235:I3235"/>
    <mergeCell ref="G3236:I3236"/>
    <mergeCell ref="G3237:I3237"/>
    <mergeCell ref="G3238:I3238"/>
    <mergeCell ref="G3239:I3239"/>
    <mergeCell ref="G3240:I3240"/>
    <mergeCell ref="G3241:I3241"/>
    <mergeCell ref="G3242:I3242"/>
    <mergeCell ref="A3243:E3243"/>
    <mergeCell ref="F3243:I3243"/>
    <mergeCell ref="G3245:I3245"/>
    <mergeCell ref="G3246:I3246"/>
    <mergeCell ref="G3247:I3247"/>
    <mergeCell ref="E3281:F3281"/>
    <mergeCell ref="H3284:I3284"/>
    <mergeCell ref="E3287:F3287"/>
    <mergeCell ref="E3288:F3288"/>
    <mergeCell ref="E3289:F3289"/>
    <mergeCell ref="E3290:F3290"/>
    <mergeCell ref="H3292:I3292"/>
    <mergeCell ref="E3296:F3296"/>
    <mergeCell ref="A3297:E3297"/>
    <mergeCell ref="F3297:I3297"/>
    <mergeCell ref="A3298:E3298"/>
    <mergeCell ref="F3298:I3298"/>
    <mergeCell ref="A3299:E3299"/>
    <mergeCell ref="F3299:I3299"/>
    <mergeCell ref="G3301:I3301"/>
    <mergeCell ref="A3302:E3302"/>
    <mergeCell ref="F3302:I3302"/>
    <mergeCell ref="E3295:F3295"/>
    <mergeCell ref="E3331:F3331"/>
    <mergeCell ref="H3333:I3333"/>
    <mergeCell ref="F3336:G3336"/>
    <mergeCell ref="E3337:F3337"/>
    <mergeCell ref="E3338:F3338"/>
    <mergeCell ref="A3340:E3340"/>
    <mergeCell ref="F3340:I3340"/>
    <mergeCell ref="A3341:E3341"/>
    <mergeCell ref="F3341:I3341"/>
    <mergeCell ref="G3346:I3346"/>
    <mergeCell ref="G3347:I3347"/>
    <mergeCell ref="E3366:F3366"/>
    <mergeCell ref="E3367:F3367"/>
    <mergeCell ref="E3368:F3368"/>
    <mergeCell ref="E3369:F3369"/>
    <mergeCell ref="E3376:F3376"/>
    <mergeCell ref="E3377:F3377"/>
    <mergeCell ref="E3378:F3378"/>
    <mergeCell ref="E3379:F3379"/>
    <mergeCell ref="H3382:I3382"/>
    <mergeCell ref="E3385:F3385"/>
    <mergeCell ref="E3386:F3386"/>
    <mergeCell ref="A3388:E3388"/>
    <mergeCell ref="F3388:I3388"/>
    <mergeCell ref="A3389:E3389"/>
    <mergeCell ref="F3389:I3389"/>
    <mergeCell ref="G3391:I3391"/>
    <mergeCell ref="A3392:E3392"/>
    <mergeCell ref="F3392:I3392"/>
    <mergeCell ref="A3387:E3387"/>
    <mergeCell ref="F3387:I3387"/>
    <mergeCell ref="E3373:F3373"/>
    <mergeCell ref="E3374:F3374"/>
    <mergeCell ref="E3375:F3375"/>
    <mergeCell ref="E3380:F3380"/>
    <mergeCell ref="A3425:E3425"/>
    <mergeCell ref="F3425:I3425"/>
    <mergeCell ref="G3427:I3427"/>
    <mergeCell ref="E3436:F3436"/>
    <mergeCell ref="A3437:E3437"/>
    <mergeCell ref="F3437:I3437"/>
    <mergeCell ref="A3438:E3438"/>
    <mergeCell ref="F3438:I3438"/>
    <mergeCell ref="A3439:E3439"/>
    <mergeCell ref="F3439:I3439"/>
    <mergeCell ref="A3442:E3442"/>
    <mergeCell ref="F3442:I3442"/>
    <mergeCell ref="G3444:I3444"/>
    <mergeCell ref="A3445:E3445"/>
    <mergeCell ref="F3445:I3445"/>
    <mergeCell ref="H3447:I3447"/>
    <mergeCell ref="E3450:F3450"/>
    <mergeCell ref="G3428:I3428"/>
    <mergeCell ref="A3429:E3429"/>
    <mergeCell ref="F3429:I3429"/>
    <mergeCell ref="H3431:I3431"/>
    <mergeCell ref="F3434:G3434"/>
    <mergeCell ref="E3435:F3435"/>
    <mergeCell ref="G3441:I3441"/>
    <mergeCell ref="E3495:F3495"/>
    <mergeCell ref="E3496:F3496"/>
    <mergeCell ref="E3511:F3511"/>
    <mergeCell ref="A3512:E3512"/>
    <mergeCell ref="F3512:I3512"/>
    <mergeCell ref="A3514:E3514"/>
    <mergeCell ref="F3514:I3514"/>
    <mergeCell ref="A3517:E3517"/>
    <mergeCell ref="F3517:I3517"/>
    <mergeCell ref="G3519:I3519"/>
    <mergeCell ref="A3520:E3520"/>
    <mergeCell ref="F3520:I3520"/>
    <mergeCell ref="H3522:I3522"/>
    <mergeCell ref="E3526:F3526"/>
    <mergeCell ref="A3529:E3529"/>
    <mergeCell ref="F3529:I3529"/>
    <mergeCell ref="A3532:E3532"/>
    <mergeCell ref="F3532:I3532"/>
    <mergeCell ref="A3502:E3502"/>
    <mergeCell ref="F3502:I3502"/>
    <mergeCell ref="G3504:I3504"/>
    <mergeCell ref="A3505:E3505"/>
    <mergeCell ref="F3505:I3505"/>
    <mergeCell ref="H3507:I3507"/>
    <mergeCell ref="E3510:F3510"/>
    <mergeCell ref="A3527:E3527"/>
    <mergeCell ref="F3527:I3527"/>
    <mergeCell ref="A3528:E3528"/>
    <mergeCell ref="F3528:I3528"/>
    <mergeCell ref="E3525:F3525"/>
    <mergeCell ref="A3513:E3513"/>
    <mergeCell ref="F3513:I3513"/>
    <mergeCell ref="G3564:I3564"/>
    <mergeCell ref="A3565:E3565"/>
    <mergeCell ref="F3565:I3565"/>
    <mergeCell ref="H3567:I3567"/>
    <mergeCell ref="E3570:F3570"/>
    <mergeCell ref="E3571:F3571"/>
    <mergeCell ref="A3572:E3572"/>
    <mergeCell ref="F3572:I3572"/>
    <mergeCell ref="A3573:E3573"/>
    <mergeCell ref="F3573:I3573"/>
    <mergeCell ref="A3574:E3574"/>
    <mergeCell ref="F3574:I3574"/>
    <mergeCell ref="A3577:E3577"/>
    <mergeCell ref="F3577:I3577"/>
    <mergeCell ref="A3580:E3580"/>
    <mergeCell ref="F3580:I3580"/>
    <mergeCell ref="H3582:I3582"/>
    <mergeCell ref="G3576:I3576"/>
    <mergeCell ref="G3579:I3579"/>
    <mergeCell ref="F3619:I3619"/>
    <mergeCell ref="G3621:I3621"/>
    <mergeCell ref="A3622:E3622"/>
    <mergeCell ref="F3622:I3622"/>
    <mergeCell ref="F3648:I3648"/>
    <mergeCell ref="A3649:E3649"/>
    <mergeCell ref="F3649:I3649"/>
    <mergeCell ref="G3651:I3651"/>
    <mergeCell ref="A3652:E3652"/>
    <mergeCell ref="F3652:I3652"/>
    <mergeCell ref="G3654:I3654"/>
    <mergeCell ref="A3655:E3655"/>
    <mergeCell ref="F3655:I3655"/>
    <mergeCell ref="H3657:I3657"/>
    <mergeCell ref="F3660:G3660"/>
    <mergeCell ref="A3663:E3663"/>
    <mergeCell ref="F3663:I3663"/>
    <mergeCell ref="G3636:I3636"/>
    <mergeCell ref="A3637:E3637"/>
    <mergeCell ref="F3637:I3637"/>
    <mergeCell ref="G3639:I3639"/>
    <mergeCell ref="A3640:E3640"/>
    <mergeCell ref="F3640:I3640"/>
    <mergeCell ref="H3642:I3642"/>
    <mergeCell ref="E3645:F3645"/>
    <mergeCell ref="E3646:F3646"/>
    <mergeCell ref="A3647:E3647"/>
    <mergeCell ref="F3647:I3647"/>
    <mergeCell ref="A3648:E3648"/>
    <mergeCell ref="G3693:I3693"/>
    <mergeCell ref="G3694:I3694"/>
    <mergeCell ref="G3709:I3709"/>
    <mergeCell ref="G3710:I3710"/>
    <mergeCell ref="A3711:E3711"/>
    <mergeCell ref="F3711:I3711"/>
    <mergeCell ref="H3713:I3713"/>
    <mergeCell ref="F3716:G3716"/>
    <mergeCell ref="E3717:F3717"/>
    <mergeCell ref="E3718:F3718"/>
    <mergeCell ref="E3719:F3719"/>
    <mergeCell ref="E3720:F3720"/>
    <mergeCell ref="E3721:F3721"/>
    <mergeCell ref="G3708:I3708"/>
    <mergeCell ref="E3731:F3731"/>
    <mergeCell ref="E3732:F3732"/>
    <mergeCell ref="H3734:I3734"/>
    <mergeCell ref="F3696:I3696"/>
    <mergeCell ref="H3698:I3698"/>
    <mergeCell ref="E3701:F3701"/>
    <mergeCell ref="E3702:F3702"/>
    <mergeCell ref="E3728:F3728"/>
    <mergeCell ref="E3729:F3729"/>
    <mergeCell ref="E3730:F3730"/>
    <mergeCell ref="E3737:F3737"/>
    <mergeCell ref="E3738:F3738"/>
    <mergeCell ref="E3739:F3739"/>
    <mergeCell ref="E3740:F3740"/>
    <mergeCell ref="E3741:F3741"/>
    <mergeCell ref="E3742:F3742"/>
    <mergeCell ref="E3743:F3743"/>
    <mergeCell ref="E3744:F3744"/>
    <mergeCell ref="E3746:F3746"/>
    <mergeCell ref="E3747:F3747"/>
    <mergeCell ref="E3748:F3748"/>
    <mergeCell ref="E3749:F3749"/>
    <mergeCell ref="E3750:F3750"/>
    <mergeCell ref="E3751:F3751"/>
    <mergeCell ref="E3752:F3752"/>
    <mergeCell ref="E3753:F3753"/>
    <mergeCell ref="E3754:F3754"/>
    <mergeCell ref="A3745:J3745"/>
    <mergeCell ref="E3755:F3755"/>
    <mergeCell ref="E3756:F3756"/>
    <mergeCell ref="E3757:F3757"/>
    <mergeCell ref="E3758:F3758"/>
    <mergeCell ref="E3759:F3759"/>
    <mergeCell ref="E3760:F3760"/>
    <mergeCell ref="E3761:F3761"/>
    <mergeCell ref="E3762:F3762"/>
    <mergeCell ref="E3763:F3763"/>
    <mergeCell ref="E3764:F3764"/>
    <mergeCell ref="E3765:F3765"/>
    <mergeCell ref="E3766:F3766"/>
    <mergeCell ref="E3767:F3767"/>
    <mergeCell ref="E3768:F3768"/>
    <mergeCell ref="E3769:F3769"/>
    <mergeCell ref="E3770:F3770"/>
    <mergeCell ref="E3771:F3771"/>
    <mergeCell ref="E3772:F3772"/>
    <mergeCell ref="E3773:F3773"/>
    <mergeCell ref="E3774:F3774"/>
    <mergeCell ref="H3776:I3776"/>
    <mergeCell ref="E3779:F3779"/>
    <mergeCell ref="E3780:F3780"/>
    <mergeCell ref="E3781:F3781"/>
    <mergeCell ref="E3782:F3782"/>
    <mergeCell ref="E3783:F3783"/>
    <mergeCell ref="E3784:F3784"/>
    <mergeCell ref="H3786:I3786"/>
    <mergeCell ref="E3789:F3789"/>
    <mergeCell ref="E3790:F3790"/>
    <mergeCell ref="E3791:F3791"/>
    <mergeCell ref="E3792:F3792"/>
    <mergeCell ref="E3793:F3793"/>
    <mergeCell ref="H3795:I3795"/>
    <mergeCell ref="E3798:F3798"/>
    <mergeCell ref="E3799:F3799"/>
    <mergeCell ref="E3800:F3800"/>
    <mergeCell ref="E3801:F3801"/>
    <mergeCell ref="E3802:F3802"/>
    <mergeCell ref="E3803:F3803"/>
    <mergeCell ref="E3804:F3804"/>
    <mergeCell ref="H3806:I3806"/>
    <mergeCell ref="E3809:F3809"/>
    <mergeCell ref="E3810:F3810"/>
    <mergeCell ref="E3811:F3811"/>
    <mergeCell ref="E3812:F3812"/>
    <mergeCell ref="E3813:F3813"/>
    <mergeCell ref="E3814:F3814"/>
    <mergeCell ref="H3816:I3816"/>
    <mergeCell ref="E3819:F3819"/>
    <mergeCell ref="E3820:F3820"/>
    <mergeCell ref="E3821:F3821"/>
    <mergeCell ref="E3822:F3822"/>
    <mergeCell ref="E3823:F3823"/>
    <mergeCell ref="E3824:F3824"/>
    <mergeCell ref="E3825:F3825"/>
    <mergeCell ref="H3827:I3827"/>
    <mergeCell ref="E3830:F3830"/>
    <mergeCell ref="E3831:F3831"/>
    <mergeCell ref="A3832:E3832"/>
    <mergeCell ref="F3832:I3832"/>
    <mergeCell ref="A3833:E3833"/>
    <mergeCell ref="F3833:I3833"/>
    <mergeCell ref="A3834:E3834"/>
    <mergeCell ref="F3834:I3834"/>
    <mergeCell ref="G3836:I3836"/>
    <mergeCell ref="A3837:E3837"/>
    <mergeCell ref="F3837:I3837"/>
    <mergeCell ref="G3839:I3839"/>
    <mergeCell ref="A3840:E3840"/>
    <mergeCell ref="F3840:I3840"/>
    <mergeCell ref="H3842:I3842"/>
    <mergeCell ref="E3845:F3845"/>
    <mergeCell ref="E3846:F3846"/>
    <mergeCell ref="E3847:F3847"/>
    <mergeCell ref="E3848:F3848"/>
    <mergeCell ref="E3849:F3849"/>
    <mergeCell ref="E3850:F3850"/>
    <mergeCell ref="E3851:F3851"/>
    <mergeCell ref="H3853:I3853"/>
    <mergeCell ref="E3856:F3856"/>
    <mergeCell ref="E3857:F3857"/>
    <mergeCell ref="E3858:F3858"/>
    <mergeCell ref="E3859:F3859"/>
    <mergeCell ref="E3860:F3860"/>
    <mergeCell ref="E3861:F3861"/>
    <mergeCell ref="E3862:F3862"/>
    <mergeCell ref="H3864:I3864"/>
    <mergeCell ref="E3867:F3867"/>
    <mergeCell ref="E3868:F3868"/>
    <mergeCell ref="E3869:F3869"/>
    <mergeCell ref="E3870:F3870"/>
    <mergeCell ref="E3871:F3871"/>
    <mergeCell ref="E3872:F3872"/>
    <mergeCell ref="E3873:F3873"/>
    <mergeCell ref="H3875:I3875"/>
    <mergeCell ref="F3878:G3878"/>
    <mergeCell ref="E3879:F3879"/>
    <mergeCell ref="E3880:F3880"/>
    <mergeCell ref="E3881:F3881"/>
    <mergeCell ref="E3882:F3882"/>
    <mergeCell ref="E3883:F3883"/>
    <mergeCell ref="E3884:F3884"/>
    <mergeCell ref="H3886:I3886"/>
    <mergeCell ref="E3889:F3889"/>
    <mergeCell ref="E3890:F3890"/>
    <mergeCell ref="A3891:E3891"/>
    <mergeCell ref="F3891:I3891"/>
    <mergeCell ref="A3892:E3892"/>
    <mergeCell ref="F3892:I3892"/>
    <mergeCell ref="A3893:E3893"/>
    <mergeCell ref="F3893:I3893"/>
    <mergeCell ref="G3895:I3895"/>
    <mergeCell ref="A3896:E3896"/>
    <mergeCell ref="F3896:I3896"/>
    <mergeCell ref="G3898:I3898"/>
    <mergeCell ref="G3899:I3899"/>
    <mergeCell ref="A3900:E3900"/>
    <mergeCell ref="F3900:I3900"/>
    <mergeCell ref="H3902:I3902"/>
    <mergeCell ref="E3905:F3905"/>
    <mergeCell ref="E3906:F3906"/>
    <mergeCell ref="E3907:F3907"/>
    <mergeCell ref="E3908:F3908"/>
    <mergeCell ref="E3909:F3909"/>
    <mergeCell ref="H3911:I3911"/>
    <mergeCell ref="E3914:F3914"/>
    <mergeCell ref="E3915:F3915"/>
    <mergeCell ref="E3916:F3916"/>
    <mergeCell ref="E3917:F3917"/>
    <mergeCell ref="E3918:F3918"/>
    <mergeCell ref="H3920:I3920"/>
    <mergeCell ref="E3923:F3923"/>
    <mergeCell ref="E3924:F3924"/>
    <mergeCell ref="E3925:F3925"/>
    <mergeCell ref="E3926:F3926"/>
    <mergeCell ref="E3927:F3927"/>
    <mergeCell ref="H3929:I3929"/>
    <mergeCell ref="E3932:F3932"/>
    <mergeCell ref="E3933:F3933"/>
    <mergeCell ref="E3934:F3934"/>
    <mergeCell ref="E3935:F3935"/>
    <mergeCell ref="E3936:F3936"/>
    <mergeCell ref="E3937:F3937"/>
    <mergeCell ref="H3939:I3939"/>
    <mergeCell ref="F3942:G3942"/>
    <mergeCell ref="F3943:G3943"/>
    <mergeCell ref="E3944:F3944"/>
    <mergeCell ref="E3945:F3945"/>
    <mergeCell ref="A3946:E3946"/>
    <mergeCell ref="F3946:I3946"/>
    <mergeCell ref="A3947:E3947"/>
    <mergeCell ref="F3947:I3947"/>
    <mergeCell ref="A3948:E3948"/>
    <mergeCell ref="F3948:I3948"/>
    <mergeCell ref="G3950:I3950"/>
    <mergeCell ref="G3951:I3951"/>
    <mergeCell ref="G3952:I3952"/>
    <mergeCell ref="A3953:E3953"/>
    <mergeCell ref="F3953:I3953"/>
    <mergeCell ref="H3955:I3955"/>
    <mergeCell ref="E3958:F3958"/>
    <mergeCell ref="E3959:F3959"/>
    <mergeCell ref="A3960:E3960"/>
    <mergeCell ref="F3960:I3960"/>
    <mergeCell ref="A3961:E3961"/>
    <mergeCell ref="F3961:I3961"/>
    <mergeCell ref="A3962:E3962"/>
    <mergeCell ref="F3962:I3962"/>
    <mergeCell ref="G3964:I3964"/>
    <mergeCell ref="G3965:I3965"/>
    <mergeCell ref="G3966:I3966"/>
    <mergeCell ref="A3967:E3967"/>
    <mergeCell ref="F3967:I3967"/>
    <mergeCell ref="H3969:I3969"/>
    <mergeCell ref="F3972:G3972"/>
    <mergeCell ref="E3973:F3973"/>
    <mergeCell ref="E3974:F3974"/>
    <mergeCell ref="A3975:E3975"/>
    <mergeCell ref="F3975:I3975"/>
    <mergeCell ref="A3976:E3976"/>
    <mergeCell ref="F3976:I3976"/>
    <mergeCell ref="A3977:E3977"/>
    <mergeCell ref="F3977:I3977"/>
    <mergeCell ref="G3979:I3979"/>
    <mergeCell ref="A3980:E3980"/>
    <mergeCell ref="F3980:I3980"/>
    <mergeCell ref="G3982:I3982"/>
    <mergeCell ref="G3983:I3983"/>
    <mergeCell ref="G3984:I3984"/>
    <mergeCell ref="G3985:I3985"/>
    <mergeCell ref="G3986:I3986"/>
    <mergeCell ref="G3987:I3987"/>
    <mergeCell ref="A3988:E3988"/>
    <mergeCell ref="F3988:I3988"/>
    <mergeCell ref="H3990:I3990"/>
    <mergeCell ref="E3993:F3993"/>
    <mergeCell ref="E3994:F3994"/>
    <mergeCell ref="E3995:F3995"/>
    <mergeCell ref="E3996:F3996"/>
    <mergeCell ref="E3997:F3997"/>
    <mergeCell ref="E3998:F3998"/>
    <mergeCell ref="H4000:I4000"/>
    <mergeCell ref="E4003:F4003"/>
    <mergeCell ref="E4004:F4004"/>
    <mergeCell ref="A4005:E4005"/>
    <mergeCell ref="F4005:I4005"/>
    <mergeCell ref="A4006:E4006"/>
    <mergeCell ref="F4006:I4006"/>
    <mergeCell ref="A4007:E4007"/>
    <mergeCell ref="F4007:I4007"/>
    <mergeCell ref="G4009:I4009"/>
    <mergeCell ref="A4010:E4010"/>
    <mergeCell ref="F4010:I4010"/>
    <mergeCell ref="G4012:I4012"/>
    <mergeCell ref="G4013:I4013"/>
    <mergeCell ref="A4014:E4014"/>
    <mergeCell ref="F4014:I4014"/>
    <mergeCell ref="H4016:I4016"/>
    <mergeCell ref="E4019:F4019"/>
    <mergeCell ref="E4020:F4020"/>
    <mergeCell ref="E4021:F4021"/>
    <mergeCell ref="E4022:F4022"/>
    <mergeCell ref="E4023:F4023"/>
    <mergeCell ref="H4025:I4025"/>
    <mergeCell ref="F4028:G4028"/>
    <mergeCell ref="E4029:F4029"/>
    <mergeCell ref="E4030:F4030"/>
    <mergeCell ref="E4031:F4031"/>
    <mergeCell ref="E4032:F4032"/>
    <mergeCell ref="E4033:F4033"/>
    <mergeCell ref="H4035:I4035"/>
    <mergeCell ref="E4038:F4038"/>
    <mergeCell ref="E4039:F4039"/>
    <mergeCell ref="A4040:E4040"/>
    <mergeCell ref="F4040:I4040"/>
    <mergeCell ref="A4041:E4041"/>
    <mergeCell ref="F4041:I4041"/>
    <mergeCell ref="A4042:E4042"/>
    <mergeCell ref="F4042:I4042"/>
    <mergeCell ref="G4044:I4044"/>
    <mergeCell ref="A4045:E4045"/>
    <mergeCell ref="F4045:I4045"/>
    <mergeCell ref="G4047:I4047"/>
    <mergeCell ref="G4048:I4048"/>
    <mergeCell ref="A4049:E4049"/>
    <mergeCell ref="F4049:I4049"/>
    <mergeCell ref="H4051:I4051"/>
    <mergeCell ref="E4054:F4054"/>
    <mergeCell ref="E4055:F4055"/>
    <mergeCell ref="A4056:E4056"/>
    <mergeCell ref="F4056:I4056"/>
    <mergeCell ref="A4057:E4057"/>
    <mergeCell ref="F4057:I4057"/>
    <mergeCell ref="A4058:E4058"/>
    <mergeCell ref="F4058:I4058"/>
    <mergeCell ref="G4060:I4060"/>
    <mergeCell ref="G4061:I4061"/>
    <mergeCell ref="G4062:I4062"/>
    <mergeCell ref="G4063:I4063"/>
    <mergeCell ref="G4064:I4064"/>
    <mergeCell ref="G4065:I4065"/>
    <mergeCell ref="A4066:E4066"/>
    <mergeCell ref="F4066:I4066"/>
    <mergeCell ref="G4068:I4068"/>
    <mergeCell ref="G4069:I4069"/>
    <mergeCell ref="G4070:I4070"/>
    <mergeCell ref="A4071:E4071"/>
    <mergeCell ref="F4071:I4071"/>
    <mergeCell ref="H4073:I4073"/>
    <mergeCell ref="F4076:G4076"/>
    <mergeCell ref="E4077:F4077"/>
    <mergeCell ref="E4078:F4078"/>
    <mergeCell ref="A4079:E4079"/>
    <mergeCell ref="F4079:I4079"/>
    <mergeCell ref="A4080:E4080"/>
    <mergeCell ref="F4080:I4080"/>
    <mergeCell ref="A4081:E4081"/>
    <mergeCell ref="F4081:I4081"/>
    <mergeCell ref="G4083:I4083"/>
    <mergeCell ref="A4084:E4084"/>
    <mergeCell ref="F4084:I4084"/>
    <mergeCell ref="H4086:I4086"/>
    <mergeCell ref="E4089:F4089"/>
    <mergeCell ref="E4090:F4090"/>
    <mergeCell ref="A4091:E4091"/>
    <mergeCell ref="F4091:I4091"/>
    <mergeCell ref="A4092:E4092"/>
    <mergeCell ref="F4092:I4092"/>
    <mergeCell ref="A4093:E4093"/>
    <mergeCell ref="F4093:I4093"/>
    <mergeCell ref="G4095:I4095"/>
    <mergeCell ref="A4096:E4096"/>
    <mergeCell ref="F4096:I4096"/>
    <mergeCell ref="G4098:I4098"/>
    <mergeCell ref="G4099:I4099"/>
    <mergeCell ref="G4100:I4100"/>
    <mergeCell ref="G4101:I4101"/>
    <mergeCell ref="A4102:E4102"/>
    <mergeCell ref="F4102:I4102"/>
    <mergeCell ref="H4104:I4104"/>
    <mergeCell ref="E4107:F4107"/>
    <mergeCell ref="E4108:F4108"/>
    <mergeCell ref="A4109:E4109"/>
    <mergeCell ref="F4109:I4109"/>
    <mergeCell ref="A4110:E4110"/>
    <mergeCell ref="F4110:I4110"/>
    <mergeCell ref="A4111:E4111"/>
    <mergeCell ref="F4111:I4111"/>
    <mergeCell ref="G4113:I4113"/>
    <mergeCell ref="G4114:I4114"/>
    <mergeCell ref="G4115:I4115"/>
    <mergeCell ref="G4116:I4116"/>
    <mergeCell ref="G4117:I4117"/>
    <mergeCell ref="G4118:I4118"/>
    <mergeCell ref="G4119:I4119"/>
    <mergeCell ref="A4120:E4120"/>
    <mergeCell ref="F4120:I4120"/>
    <mergeCell ref="G4122:I4122"/>
    <mergeCell ref="G4123:I4123"/>
    <mergeCell ref="A4124:E4124"/>
    <mergeCell ref="F4124:I4124"/>
    <mergeCell ref="H4126:I4126"/>
    <mergeCell ref="E4129:F4129"/>
    <mergeCell ref="E4130:F4130"/>
    <mergeCell ref="A4131:E4131"/>
    <mergeCell ref="F4131:I4131"/>
    <mergeCell ref="A4132:E4132"/>
    <mergeCell ref="F4132:I4132"/>
    <mergeCell ref="A4133:E4133"/>
    <mergeCell ref="F4133:I4133"/>
    <mergeCell ref="G4135:I4135"/>
    <mergeCell ref="A4136:E4136"/>
    <mergeCell ref="F4136:I4136"/>
    <mergeCell ref="G4138:I4138"/>
    <mergeCell ref="G4139:I4139"/>
    <mergeCell ref="G4140:I4140"/>
    <mergeCell ref="G4141:I4141"/>
    <mergeCell ref="A4142:E4142"/>
    <mergeCell ref="F4142:I4142"/>
    <mergeCell ref="H4144:I4144"/>
    <mergeCell ref="E4147:F4147"/>
    <mergeCell ref="E4148:F4148"/>
    <mergeCell ref="A4149:E4149"/>
    <mergeCell ref="F4149:I4149"/>
    <mergeCell ref="A4150:E4150"/>
    <mergeCell ref="F4150:I4150"/>
    <mergeCell ref="A4151:E4151"/>
    <mergeCell ref="F4151:I4151"/>
    <mergeCell ref="G4153:I4153"/>
    <mergeCell ref="G4154:I4154"/>
    <mergeCell ref="G4155:I4155"/>
    <mergeCell ref="A4156:E4156"/>
    <mergeCell ref="F4156:I4156"/>
    <mergeCell ref="H4158:I4158"/>
    <mergeCell ref="F4161:G4161"/>
    <mergeCell ref="E4162:F4162"/>
    <mergeCell ref="E4163:F4163"/>
    <mergeCell ref="A4164:E4164"/>
    <mergeCell ref="F4164:I4164"/>
    <mergeCell ref="A4165:E4165"/>
    <mergeCell ref="F4165:I4165"/>
    <mergeCell ref="A4166:E4166"/>
    <mergeCell ref="F4166:I4166"/>
    <mergeCell ref="G4168:I4168"/>
    <mergeCell ref="A4169:E4169"/>
    <mergeCell ref="F4169:I4169"/>
    <mergeCell ref="G4171:I4171"/>
    <mergeCell ref="G4172:I4172"/>
    <mergeCell ref="G4173:I4173"/>
    <mergeCell ref="G4174:I4174"/>
    <mergeCell ref="G4175:I4175"/>
    <mergeCell ref="G4176:I4176"/>
    <mergeCell ref="A4177:E4177"/>
    <mergeCell ref="F4177:I4177"/>
    <mergeCell ref="H4179:I4179"/>
    <mergeCell ref="E4182:F4182"/>
    <mergeCell ref="E4183:F4183"/>
    <mergeCell ref="A4184:E4184"/>
    <mergeCell ref="F4184:I4184"/>
    <mergeCell ref="A4185:E4185"/>
    <mergeCell ref="F4185:I4185"/>
    <mergeCell ref="A4186:E4186"/>
    <mergeCell ref="F4186:I4186"/>
    <mergeCell ref="G4188:I4188"/>
    <mergeCell ref="G4189:I4189"/>
    <mergeCell ref="G4190:I4190"/>
    <mergeCell ref="G4191:I4191"/>
    <mergeCell ref="G4192:I4192"/>
    <mergeCell ref="G4193:I4193"/>
    <mergeCell ref="G4194:I4194"/>
    <mergeCell ref="G4195:I4195"/>
    <mergeCell ref="G4196:I4196"/>
    <mergeCell ref="G4197:I4197"/>
    <mergeCell ref="G4198:I4198"/>
    <mergeCell ref="G4199:I4199"/>
    <mergeCell ref="G4200:I4200"/>
    <mergeCell ref="G4201:I4201"/>
    <mergeCell ref="G4202:I4202"/>
    <mergeCell ref="G4203:I4203"/>
    <mergeCell ref="A4204:E4204"/>
    <mergeCell ref="F4204:I4204"/>
    <mergeCell ref="H4206:I4206"/>
    <mergeCell ref="F4209:G4209"/>
    <mergeCell ref="E4210:F4210"/>
    <mergeCell ref="E4211:F4211"/>
    <mergeCell ref="E4212:F4212"/>
    <mergeCell ref="E4213:F4213"/>
    <mergeCell ref="E4214:F4214"/>
    <mergeCell ref="E4215:F4215"/>
    <mergeCell ref="E4216:F4216"/>
    <mergeCell ref="E4217:F4217"/>
    <mergeCell ref="E4218:F4218"/>
    <mergeCell ref="E4219:F4219"/>
    <mergeCell ref="E4220:F4220"/>
    <mergeCell ref="H4222:I4222"/>
    <mergeCell ref="E4225:F4225"/>
    <mergeCell ref="E4226:F4226"/>
    <mergeCell ref="A4227:E4227"/>
    <mergeCell ref="F4227:I4227"/>
    <mergeCell ref="A4228:E4228"/>
    <mergeCell ref="F4228:I4228"/>
    <mergeCell ref="A4229:E4229"/>
    <mergeCell ref="F4229:I4229"/>
    <mergeCell ref="G4231:I4231"/>
    <mergeCell ref="A4232:E4232"/>
    <mergeCell ref="F4232:I4232"/>
    <mergeCell ref="G4234:I4234"/>
    <mergeCell ref="A4235:E4235"/>
    <mergeCell ref="F4235:I4235"/>
    <mergeCell ref="H4237:I4237"/>
    <mergeCell ref="E4240:F4240"/>
    <mergeCell ref="E4241:F4241"/>
    <mergeCell ref="A4242:E4242"/>
    <mergeCell ref="F4242:I4242"/>
    <mergeCell ref="A4243:E4243"/>
    <mergeCell ref="F4243:I4243"/>
    <mergeCell ref="A4244:E4244"/>
    <mergeCell ref="F4244:I4244"/>
    <mergeCell ref="G4246:I4246"/>
    <mergeCell ref="A4247:E4247"/>
    <mergeCell ref="F4247:I4247"/>
    <mergeCell ref="G4249:I4249"/>
    <mergeCell ref="A4250:E4250"/>
    <mergeCell ref="F4250:I4250"/>
    <mergeCell ref="H4252:I4252"/>
    <mergeCell ref="E4255:F4255"/>
    <mergeCell ref="E4256:F4256"/>
    <mergeCell ref="E4257:F4257"/>
    <mergeCell ref="E4258:F4258"/>
    <mergeCell ref="E4259:F4259"/>
    <mergeCell ref="E4260:F4260"/>
    <mergeCell ref="E4261:F4261"/>
    <mergeCell ref="E4262:F4262"/>
    <mergeCell ref="E4263:F4263"/>
    <mergeCell ref="H4265:I4265"/>
    <mergeCell ref="E4268:F4268"/>
    <mergeCell ref="E4269:F4269"/>
    <mergeCell ref="E4270:F4270"/>
    <mergeCell ref="E4271:F4271"/>
    <mergeCell ref="E4272:F4272"/>
    <mergeCell ref="H4274:I4274"/>
    <mergeCell ref="E4277:F4277"/>
    <mergeCell ref="E4278:F4278"/>
    <mergeCell ref="E4279:F4279"/>
    <mergeCell ref="E4280:F4280"/>
    <mergeCell ref="E4281:F4281"/>
    <mergeCell ref="E4282:F4282"/>
    <mergeCell ref="E4283:F4283"/>
    <mergeCell ref="E4284:F4284"/>
    <mergeCell ref="E4285:F4285"/>
    <mergeCell ref="E4286:F4286"/>
    <mergeCell ref="E4287:F4287"/>
    <mergeCell ref="A4288:J4288"/>
    <mergeCell ref="E4289:F4289"/>
    <mergeCell ref="E4290:F4290"/>
    <mergeCell ref="E4291:F4291"/>
    <mergeCell ref="E4292:F4292"/>
    <mergeCell ref="E4293:F4293"/>
    <mergeCell ref="E4294:F4294"/>
    <mergeCell ref="E4295:F4295"/>
    <mergeCell ref="E4296:F4296"/>
    <mergeCell ref="E4297:F4297"/>
    <mergeCell ref="E4298:F4298"/>
    <mergeCell ref="E4299:F4299"/>
    <mergeCell ref="E4300:F4300"/>
    <mergeCell ref="E4301:F4301"/>
    <mergeCell ref="E4302:F4302"/>
    <mergeCell ref="E4303:F4303"/>
    <mergeCell ref="E4304:F4304"/>
    <mergeCell ref="E4305:F4305"/>
    <mergeCell ref="E4306:F4306"/>
    <mergeCell ref="E4307:F4307"/>
    <mergeCell ref="E4308:F4308"/>
    <mergeCell ref="E4309:F4309"/>
    <mergeCell ref="E4310:F4310"/>
    <mergeCell ref="E4311:F4311"/>
    <mergeCell ref="E4312:F4312"/>
    <mergeCell ref="E4313:F4313"/>
    <mergeCell ref="H4315:I4315"/>
    <mergeCell ref="E4318:F4318"/>
    <mergeCell ref="E4319:F4319"/>
    <mergeCell ref="A4320:E4320"/>
    <mergeCell ref="F4320:I4320"/>
    <mergeCell ref="A4321:E4321"/>
    <mergeCell ref="F4321:I4321"/>
    <mergeCell ref="A4322:E4322"/>
    <mergeCell ref="F4322:I4322"/>
    <mergeCell ref="G4324:I4324"/>
    <mergeCell ref="A4325:E4325"/>
    <mergeCell ref="F4325:I4325"/>
    <mergeCell ref="H4327:I4327"/>
    <mergeCell ref="E4330:F4330"/>
    <mergeCell ref="E4331:F4331"/>
    <mergeCell ref="A4332:E4332"/>
    <mergeCell ref="F4332:I4332"/>
    <mergeCell ref="A4333:E4333"/>
    <mergeCell ref="F4333:I4333"/>
    <mergeCell ref="A4334:E4334"/>
    <mergeCell ref="F4334:I4334"/>
    <mergeCell ref="G4336:I4336"/>
    <mergeCell ref="G4337:I4337"/>
    <mergeCell ref="A4338:E4338"/>
    <mergeCell ref="F4338:I4338"/>
    <mergeCell ref="H4340:I4340"/>
    <mergeCell ref="E4343:F4343"/>
    <mergeCell ref="E4344:F4344"/>
    <mergeCell ref="A4345:E4345"/>
    <mergeCell ref="F4345:I4345"/>
    <mergeCell ref="A4346:E4346"/>
    <mergeCell ref="F4346:I4346"/>
    <mergeCell ref="A4347:E4347"/>
    <mergeCell ref="F4347:I4347"/>
    <mergeCell ref="G4349:I4349"/>
    <mergeCell ref="A4350:E4350"/>
    <mergeCell ref="F4350:I4350"/>
    <mergeCell ref="H4352:I4352"/>
    <mergeCell ref="E4355:F4355"/>
    <mergeCell ref="E4356:F4356"/>
    <mergeCell ref="A4357:E4357"/>
    <mergeCell ref="F4357:I4357"/>
    <mergeCell ref="A4358:E4358"/>
    <mergeCell ref="F4358:I4358"/>
    <mergeCell ref="A4359:E4359"/>
    <mergeCell ref="F4359:I4359"/>
    <mergeCell ref="G4361:I4361"/>
    <mergeCell ref="G4362:I4362"/>
    <mergeCell ref="A4363:E4363"/>
    <mergeCell ref="F4363:I4363"/>
    <mergeCell ref="H4365:I4365"/>
    <mergeCell ref="H4383:I4383"/>
    <mergeCell ref="A4387:C4387"/>
    <mergeCell ref="F4387:G4387"/>
    <mergeCell ref="H4387:J4387"/>
    <mergeCell ref="A4388:C4388"/>
    <mergeCell ref="F4388:G4388"/>
    <mergeCell ref="H4388:J4388"/>
    <mergeCell ref="A4389:C4389"/>
    <mergeCell ref="F4389:G4389"/>
    <mergeCell ref="H4389:J4389"/>
    <mergeCell ref="A4391:J4391"/>
    <mergeCell ref="A4392:J4392"/>
    <mergeCell ref="A4393:J4393"/>
    <mergeCell ref="E4368:F4368"/>
    <mergeCell ref="E4369:F4369"/>
    <mergeCell ref="A4370:E4370"/>
    <mergeCell ref="F4370:I4370"/>
    <mergeCell ref="A4371:E4371"/>
    <mergeCell ref="F4371:I4371"/>
    <mergeCell ref="A4372:E4372"/>
    <mergeCell ref="F4372:I4372"/>
    <mergeCell ref="G4374:I4374"/>
    <mergeCell ref="G4375:I4375"/>
    <mergeCell ref="G4376:I4376"/>
    <mergeCell ref="G4377:I4377"/>
    <mergeCell ref="A4378:E4378"/>
    <mergeCell ref="F4378:I4378"/>
    <mergeCell ref="G4380:I4380"/>
    <mergeCell ref="A4381:E4381"/>
    <mergeCell ref="F4381:I4381"/>
  </mergeCells>
  <printOptions horizontalCentered="1"/>
  <pageMargins left="0.23622047244094491" right="0.23622047244094491" top="0.74803149606299213" bottom="0.74803149606299213" header="0.31496062992125984" footer="0.31496062992125984"/>
  <pageSetup paperSize="9" scale="39" fitToHeight="0" orientation="portrait" r:id="rId1"/>
  <headerFooter>
    <oddHeader>&amp;C&amp;"Albert Sans,Regular"&amp;A</oddHeader>
    <oddFooter>&amp;C&amp;"Albert Sans,Regular"Página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AF3E9-A534-4F93-A8CF-B7B1BB012B5C}">
  <sheetPr>
    <pageSetUpPr fitToPage="1"/>
  </sheetPr>
  <dimension ref="A1:I322"/>
  <sheetViews>
    <sheetView zoomScale="95" zoomScaleNormal="95" workbookViewId="0">
      <selection activeCell="C16" sqref="C16"/>
    </sheetView>
  </sheetViews>
  <sheetFormatPr defaultRowHeight="14.25"/>
  <cols>
    <col min="1" max="1" width="16.140625" style="1" bestFit="1" customWidth="1"/>
    <col min="2" max="2" width="13.140625" style="41" bestFit="1" customWidth="1"/>
    <col min="3" max="3" width="88" style="3" customWidth="1"/>
    <col min="4" max="4" width="11.5703125" style="3" bestFit="1" customWidth="1"/>
    <col min="5" max="5" width="17.42578125" style="3" customWidth="1"/>
    <col min="6" max="6" width="21.85546875" style="41" bestFit="1" customWidth="1"/>
    <col min="7" max="8" width="21.85546875" style="41" customWidth="1"/>
    <col min="9" max="9" width="25.140625" style="46" bestFit="1" customWidth="1"/>
    <col min="10" max="16384" width="9.140625" style="1"/>
  </cols>
  <sheetData>
    <row r="1" spans="1:9" ht="15">
      <c r="A1" s="235" t="s">
        <v>251</v>
      </c>
      <c r="B1" s="236"/>
      <c r="C1" s="236"/>
      <c r="D1" s="236"/>
      <c r="E1" s="236"/>
      <c r="F1" s="236"/>
      <c r="G1" s="236"/>
      <c r="H1" s="236"/>
      <c r="I1" s="237"/>
    </row>
    <row r="2" spans="1:9" ht="15">
      <c r="A2" s="238" t="s">
        <v>252</v>
      </c>
      <c r="B2" s="284"/>
      <c r="C2" s="284"/>
      <c r="D2" s="284"/>
      <c r="E2" s="284"/>
      <c r="F2" s="284"/>
      <c r="G2" s="284"/>
      <c r="H2" s="284"/>
      <c r="I2" s="240"/>
    </row>
    <row r="3" spans="1:9" ht="15">
      <c r="A3" s="241" t="s">
        <v>253</v>
      </c>
      <c r="B3" s="242"/>
      <c r="C3" s="242"/>
      <c r="D3" s="242"/>
      <c r="E3" s="242"/>
      <c r="F3" s="242"/>
      <c r="G3" s="242"/>
      <c r="H3" s="242"/>
      <c r="I3" s="243"/>
    </row>
    <row r="4" spans="1:9" ht="15">
      <c r="A4" s="285"/>
      <c r="B4" s="286"/>
      <c r="C4" s="286"/>
      <c r="D4" s="286"/>
      <c r="E4" s="286"/>
      <c r="F4" s="286"/>
      <c r="G4" s="287"/>
      <c r="H4" s="287"/>
      <c r="I4" s="288"/>
    </row>
    <row r="5" spans="1:9" ht="43.5" customHeight="1">
      <c r="A5" s="5" t="s">
        <v>74</v>
      </c>
      <c r="B5" s="250" t="str">
        <f>'ORÇAMENTO SINTÉTICO'!B5</f>
        <v xml:space="preserve">CONTRATAÇÃO DE EMPRESA ESPECIALIZADA PARA A CONSTRUÇÃO DE CENTRO MUNICIPAL DE EDUCAÇÃO INFANTIL NO BAIRRO SANTA TEREZA, CONFORME PROJETOS, MEMORIAIS, MODELO BIM E DOCUMENTOS AUXILIARES </v>
      </c>
      <c r="C5" s="251"/>
      <c r="D5" s="251"/>
      <c r="E5" s="251"/>
      <c r="F5" s="251"/>
      <c r="G5" s="251"/>
      <c r="H5" s="251"/>
      <c r="I5" s="252"/>
    </row>
    <row r="6" spans="1:9" ht="15">
      <c r="A6" s="5" t="s">
        <v>75</v>
      </c>
      <c r="B6" s="253" t="s">
        <v>76</v>
      </c>
      <c r="C6" s="254"/>
      <c r="D6" s="254"/>
      <c r="E6" s="254"/>
      <c r="F6" s="254"/>
      <c r="G6" s="254"/>
      <c r="H6" s="254"/>
      <c r="I6" s="255"/>
    </row>
    <row r="7" spans="1:9" ht="15">
      <c r="A7" s="6" t="s">
        <v>77</v>
      </c>
      <c r="B7" s="250" t="str">
        <f>'ORÇAMENTO SINTÉTICO'!B7</f>
        <v xml:space="preserve">Avenida 02, SN, bairro Santa Tereza, Nova Serrana - MG </v>
      </c>
      <c r="C7" s="251"/>
      <c r="D7" s="251"/>
      <c r="E7" s="251"/>
      <c r="F7" s="251"/>
      <c r="G7" s="251"/>
      <c r="H7" s="251"/>
      <c r="I7" s="252"/>
    </row>
    <row r="8" spans="1:9" ht="15">
      <c r="A8" s="7" t="s">
        <v>78</v>
      </c>
      <c r="B8" s="256">
        <v>0.22470000000000001</v>
      </c>
      <c r="C8" s="257"/>
      <c r="D8" s="257"/>
      <c r="E8" s="257"/>
      <c r="F8" s="257"/>
      <c r="G8" s="257"/>
      <c r="H8" s="257"/>
      <c r="I8" s="258"/>
    </row>
    <row r="9" spans="1:9" ht="15">
      <c r="A9" s="259" t="s">
        <v>79</v>
      </c>
      <c r="B9" s="260"/>
      <c r="C9" s="260"/>
      <c r="D9" s="260"/>
      <c r="E9" s="260"/>
      <c r="F9" s="260"/>
      <c r="G9" s="260"/>
      <c r="H9" s="260"/>
      <c r="I9" s="261"/>
    </row>
    <row r="10" spans="1:9" ht="55.5" customHeight="1">
      <c r="A10" s="244" t="str">
        <f>'ORÇAMENTO SINTÉTICO'!A10</f>
        <v xml:space="preserve">Referência de Preços: SINAPI - 02/2026 - Minas Gerais ; SBC - 03/2026 - Minas Gerais ; SICRO3 - 10/2025 - Minas Gerais ; ORSE - 12/2025 - Sergipe ; SEINFRA - 028 - Ceará ; SETOP - 10/2025 - Minas Gerais ; SIURB - 07/2025 - São Paulo ; SUDECAP - 10/2025 - Minas Gerais
</v>
      </c>
      <c r="B10" s="260"/>
      <c r="C10" s="260"/>
      <c r="D10" s="260"/>
      <c r="E10" s="260"/>
      <c r="F10" s="260"/>
      <c r="G10" s="260"/>
      <c r="H10" s="260"/>
      <c r="I10" s="261"/>
    </row>
    <row r="11" spans="1:9" ht="15">
      <c r="A11" s="51"/>
      <c r="B11" s="183"/>
      <c r="C11" s="184"/>
      <c r="D11" s="184"/>
      <c r="E11" s="184"/>
      <c r="F11" s="183"/>
      <c r="G11" s="183"/>
      <c r="H11" s="183"/>
      <c r="I11" s="52"/>
    </row>
    <row r="12" spans="1:9" ht="15">
      <c r="A12" s="289" t="s">
        <v>117</v>
      </c>
      <c r="B12" s="290"/>
      <c r="C12" s="290"/>
      <c r="D12" s="290"/>
      <c r="E12" s="290"/>
      <c r="F12" s="290"/>
      <c r="G12" s="290"/>
      <c r="H12" s="290"/>
      <c r="I12" s="291"/>
    </row>
    <row r="13" spans="1:9" ht="15">
      <c r="A13" s="185" t="s">
        <v>1</v>
      </c>
      <c r="B13" s="97" t="s">
        <v>118</v>
      </c>
      <c r="C13" s="96" t="s">
        <v>436</v>
      </c>
      <c r="D13" s="98" t="s">
        <v>914</v>
      </c>
      <c r="E13" s="98" t="s">
        <v>915</v>
      </c>
      <c r="F13" s="98" t="s">
        <v>916</v>
      </c>
      <c r="G13" s="99" t="s">
        <v>917</v>
      </c>
      <c r="H13" s="99" t="s">
        <v>918</v>
      </c>
      <c r="I13" s="186" t="s">
        <v>919</v>
      </c>
    </row>
    <row r="14" spans="1:9" ht="25.5">
      <c r="A14" s="187" t="s">
        <v>29</v>
      </c>
      <c r="B14" s="188" t="s">
        <v>0</v>
      </c>
      <c r="C14" s="188" t="s">
        <v>14</v>
      </c>
      <c r="D14" s="189" t="s">
        <v>24</v>
      </c>
      <c r="E14" s="190" t="s">
        <v>3547</v>
      </c>
      <c r="F14" s="190" t="s">
        <v>3548</v>
      </c>
      <c r="G14" s="190" t="s">
        <v>3549</v>
      </c>
      <c r="H14" s="190" t="s">
        <v>3550</v>
      </c>
      <c r="I14" s="191" t="s">
        <v>3550</v>
      </c>
    </row>
    <row r="15" spans="1:9">
      <c r="A15" s="187" t="s">
        <v>453</v>
      </c>
      <c r="B15" s="188" t="s">
        <v>0</v>
      </c>
      <c r="C15" s="188" t="s">
        <v>454</v>
      </c>
      <c r="D15" s="189" t="s">
        <v>39</v>
      </c>
      <c r="E15" s="190" t="s">
        <v>3551</v>
      </c>
      <c r="F15" s="190" t="s">
        <v>3552</v>
      </c>
      <c r="G15" s="190" t="s">
        <v>3553</v>
      </c>
      <c r="H15" s="190" t="s">
        <v>3554</v>
      </c>
      <c r="I15" s="191" t="s">
        <v>3555</v>
      </c>
    </row>
    <row r="16" spans="1:9">
      <c r="A16" s="187" t="s">
        <v>456</v>
      </c>
      <c r="B16" s="188" t="s">
        <v>0</v>
      </c>
      <c r="C16" s="188" t="s">
        <v>457</v>
      </c>
      <c r="D16" s="189" t="s">
        <v>39</v>
      </c>
      <c r="E16" s="190" t="s">
        <v>3556</v>
      </c>
      <c r="F16" s="190" t="s">
        <v>3557</v>
      </c>
      <c r="G16" s="190" t="s">
        <v>3558</v>
      </c>
      <c r="H16" s="190" t="s">
        <v>3559</v>
      </c>
      <c r="I16" s="191" t="s">
        <v>1991</v>
      </c>
    </row>
    <row r="17" spans="1:9" ht="38.25">
      <c r="A17" s="187" t="s">
        <v>173</v>
      </c>
      <c r="B17" s="188" t="s">
        <v>0</v>
      </c>
      <c r="C17" s="188" t="s">
        <v>174</v>
      </c>
      <c r="D17" s="189" t="s">
        <v>22</v>
      </c>
      <c r="E17" s="190" t="s">
        <v>1675</v>
      </c>
      <c r="F17" s="190" t="s">
        <v>3560</v>
      </c>
      <c r="G17" s="190" t="s">
        <v>3561</v>
      </c>
      <c r="H17" s="190" t="s">
        <v>3562</v>
      </c>
      <c r="I17" s="191" t="s">
        <v>3161</v>
      </c>
    </row>
    <row r="18" spans="1:9" ht="25.5">
      <c r="A18" s="187" t="s">
        <v>567</v>
      </c>
      <c r="B18" s="188" t="s">
        <v>73</v>
      </c>
      <c r="C18" s="188" t="s">
        <v>568</v>
      </c>
      <c r="D18" s="189" t="s">
        <v>22</v>
      </c>
      <c r="E18" s="190" t="s">
        <v>1591</v>
      </c>
      <c r="F18" s="190" t="s">
        <v>3563</v>
      </c>
      <c r="G18" s="190" t="s">
        <v>3564</v>
      </c>
      <c r="H18" s="190" t="s">
        <v>3565</v>
      </c>
      <c r="I18" s="191" t="s">
        <v>3566</v>
      </c>
    </row>
    <row r="19" spans="1:9" ht="25.5">
      <c r="A19" s="187" t="s">
        <v>190</v>
      </c>
      <c r="B19" s="188" t="s">
        <v>0</v>
      </c>
      <c r="C19" s="188" t="s">
        <v>191</v>
      </c>
      <c r="D19" s="189" t="s">
        <v>22</v>
      </c>
      <c r="E19" s="190" t="s">
        <v>1630</v>
      </c>
      <c r="F19" s="190" t="s">
        <v>3567</v>
      </c>
      <c r="G19" s="190" t="s">
        <v>3568</v>
      </c>
      <c r="H19" s="190" t="s">
        <v>3569</v>
      </c>
      <c r="I19" s="191" t="s">
        <v>3570</v>
      </c>
    </row>
    <row r="20" spans="1:9" ht="25.5">
      <c r="A20" s="187" t="s">
        <v>617</v>
      </c>
      <c r="B20" s="188" t="s">
        <v>58</v>
      </c>
      <c r="C20" s="188" t="s">
        <v>618</v>
      </c>
      <c r="D20" s="189" t="s">
        <v>22</v>
      </c>
      <c r="E20" s="190" t="s">
        <v>1707</v>
      </c>
      <c r="F20" s="190" t="s">
        <v>3571</v>
      </c>
      <c r="G20" s="190" t="s">
        <v>3572</v>
      </c>
      <c r="H20" s="190" t="s">
        <v>3573</v>
      </c>
      <c r="I20" s="191" t="s">
        <v>3574</v>
      </c>
    </row>
    <row r="21" spans="1:9" ht="38.25">
      <c r="A21" s="187" t="s">
        <v>524</v>
      </c>
      <c r="B21" s="188" t="s">
        <v>0</v>
      </c>
      <c r="C21" s="188" t="s">
        <v>525</v>
      </c>
      <c r="D21" s="189" t="s">
        <v>22</v>
      </c>
      <c r="E21" s="190" t="s">
        <v>920</v>
      </c>
      <c r="F21" s="190" t="s">
        <v>3575</v>
      </c>
      <c r="G21" s="190" t="s">
        <v>3576</v>
      </c>
      <c r="H21" s="190" t="s">
        <v>3577</v>
      </c>
      <c r="I21" s="191" t="s">
        <v>3578</v>
      </c>
    </row>
    <row r="22" spans="1:9" ht="25.5">
      <c r="A22" s="187" t="s">
        <v>359</v>
      </c>
      <c r="B22" s="188" t="s">
        <v>58</v>
      </c>
      <c r="C22" s="188" t="s">
        <v>469</v>
      </c>
      <c r="D22" s="189" t="s">
        <v>24</v>
      </c>
      <c r="E22" s="190" t="s">
        <v>921</v>
      </c>
      <c r="F22" s="190" t="s">
        <v>3579</v>
      </c>
      <c r="G22" s="190" t="s">
        <v>3580</v>
      </c>
      <c r="H22" s="190" t="s">
        <v>2488</v>
      </c>
      <c r="I22" s="191" t="s">
        <v>3581</v>
      </c>
    </row>
    <row r="23" spans="1:9" ht="25.5">
      <c r="A23" s="187" t="s">
        <v>562</v>
      </c>
      <c r="B23" s="188" t="s">
        <v>58</v>
      </c>
      <c r="C23" s="188" t="s">
        <v>563</v>
      </c>
      <c r="D23" s="189" t="s">
        <v>8</v>
      </c>
      <c r="E23" s="190" t="s">
        <v>1577</v>
      </c>
      <c r="F23" s="190" t="s">
        <v>3582</v>
      </c>
      <c r="G23" s="190" t="s">
        <v>3583</v>
      </c>
      <c r="H23" s="190" t="s">
        <v>3584</v>
      </c>
      <c r="I23" s="191" t="s">
        <v>3585</v>
      </c>
    </row>
    <row r="24" spans="1:9" ht="25.5">
      <c r="A24" s="187" t="s">
        <v>565</v>
      </c>
      <c r="B24" s="188" t="s">
        <v>73</v>
      </c>
      <c r="C24" s="188" t="s">
        <v>566</v>
      </c>
      <c r="D24" s="189" t="s">
        <v>22</v>
      </c>
      <c r="E24" s="190" t="s">
        <v>1588</v>
      </c>
      <c r="F24" s="190" t="s">
        <v>3586</v>
      </c>
      <c r="G24" s="190" t="s">
        <v>3587</v>
      </c>
      <c r="H24" s="190" t="s">
        <v>3588</v>
      </c>
      <c r="I24" s="191" t="s">
        <v>3589</v>
      </c>
    </row>
    <row r="25" spans="1:9" ht="25.5">
      <c r="A25" s="187" t="s">
        <v>889</v>
      </c>
      <c r="B25" s="188" t="s">
        <v>73</v>
      </c>
      <c r="C25" s="188" t="s">
        <v>890</v>
      </c>
      <c r="D25" s="189" t="s">
        <v>116</v>
      </c>
      <c r="E25" s="190" t="s">
        <v>2603</v>
      </c>
      <c r="F25" s="190" t="s">
        <v>3590</v>
      </c>
      <c r="G25" s="190" t="s">
        <v>3591</v>
      </c>
      <c r="H25" s="190" t="s">
        <v>3592</v>
      </c>
      <c r="I25" s="191" t="s">
        <v>3593</v>
      </c>
    </row>
    <row r="26" spans="1:9" ht="25.5">
      <c r="A26" s="187" t="s">
        <v>154</v>
      </c>
      <c r="B26" s="188" t="s">
        <v>0</v>
      </c>
      <c r="C26" s="188" t="s">
        <v>17</v>
      </c>
      <c r="D26" s="189" t="s">
        <v>8</v>
      </c>
      <c r="E26" s="190" t="s">
        <v>3594</v>
      </c>
      <c r="F26" s="190" t="s">
        <v>3595</v>
      </c>
      <c r="G26" s="190" t="s">
        <v>3596</v>
      </c>
      <c r="H26" s="190" t="s">
        <v>3597</v>
      </c>
      <c r="I26" s="191" t="s">
        <v>3598</v>
      </c>
    </row>
    <row r="27" spans="1:9" ht="38.25">
      <c r="A27" s="187" t="s">
        <v>193</v>
      </c>
      <c r="B27" s="188" t="s">
        <v>0</v>
      </c>
      <c r="C27" s="188" t="s">
        <v>194</v>
      </c>
      <c r="D27" s="189" t="s">
        <v>22</v>
      </c>
      <c r="E27" s="190" t="s">
        <v>1635</v>
      </c>
      <c r="F27" s="190" t="s">
        <v>3599</v>
      </c>
      <c r="G27" s="190" t="s">
        <v>3600</v>
      </c>
      <c r="H27" s="190" t="s">
        <v>3601</v>
      </c>
      <c r="I27" s="191" t="s">
        <v>3602</v>
      </c>
    </row>
    <row r="28" spans="1:9" ht="25.5">
      <c r="A28" s="187" t="s">
        <v>138</v>
      </c>
      <c r="B28" s="188" t="s">
        <v>0</v>
      </c>
      <c r="C28" s="188" t="s">
        <v>139</v>
      </c>
      <c r="D28" s="189" t="s">
        <v>8</v>
      </c>
      <c r="E28" s="190" t="s">
        <v>3603</v>
      </c>
      <c r="F28" s="190" t="s">
        <v>3604</v>
      </c>
      <c r="G28" s="190" t="s">
        <v>3605</v>
      </c>
      <c r="H28" s="190" t="s">
        <v>2542</v>
      </c>
      <c r="I28" s="191" t="s">
        <v>3606</v>
      </c>
    </row>
    <row r="29" spans="1:9">
      <c r="A29" s="187" t="s">
        <v>628</v>
      </c>
      <c r="B29" s="188" t="s">
        <v>73</v>
      </c>
      <c r="C29" s="188" t="s">
        <v>629</v>
      </c>
      <c r="D29" s="189" t="s">
        <v>22</v>
      </c>
      <c r="E29" s="190" t="s">
        <v>3607</v>
      </c>
      <c r="F29" s="190" t="s">
        <v>3608</v>
      </c>
      <c r="G29" s="190" t="s">
        <v>3609</v>
      </c>
      <c r="H29" s="190" t="s">
        <v>3610</v>
      </c>
      <c r="I29" s="191" t="s">
        <v>3611</v>
      </c>
    </row>
    <row r="30" spans="1:9" ht="25.5">
      <c r="A30" s="187" t="s">
        <v>134</v>
      </c>
      <c r="B30" s="188" t="s">
        <v>0</v>
      </c>
      <c r="C30" s="188" t="s">
        <v>135</v>
      </c>
      <c r="D30" s="189" t="s">
        <v>22</v>
      </c>
      <c r="E30" s="190" t="s">
        <v>1502</v>
      </c>
      <c r="F30" s="190" t="s">
        <v>3612</v>
      </c>
      <c r="G30" s="190" t="s">
        <v>3613</v>
      </c>
      <c r="H30" s="190" t="s">
        <v>3614</v>
      </c>
      <c r="I30" s="191" t="s">
        <v>3615</v>
      </c>
    </row>
    <row r="31" spans="1:9" ht="25.5">
      <c r="A31" s="187" t="s">
        <v>546</v>
      </c>
      <c r="B31" s="188" t="s">
        <v>0</v>
      </c>
      <c r="C31" s="188" t="s">
        <v>547</v>
      </c>
      <c r="D31" s="189" t="s">
        <v>22</v>
      </c>
      <c r="E31" s="190" t="s">
        <v>1560</v>
      </c>
      <c r="F31" s="190" t="s">
        <v>3616</v>
      </c>
      <c r="G31" s="190" t="s">
        <v>3617</v>
      </c>
      <c r="H31" s="190" t="s">
        <v>3618</v>
      </c>
      <c r="I31" s="191" t="s">
        <v>3619</v>
      </c>
    </row>
    <row r="32" spans="1:9" ht="38.25">
      <c r="A32" s="187" t="s">
        <v>184</v>
      </c>
      <c r="B32" s="188" t="s">
        <v>58</v>
      </c>
      <c r="C32" s="188" t="s">
        <v>185</v>
      </c>
      <c r="D32" s="189" t="s">
        <v>22</v>
      </c>
      <c r="E32" s="190" t="s">
        <v>1687</v>
      </c>
      <c r="F32" s="190" t="s">
        <v>3620</v>
      </c>
      <c r="G32" s="190" t="s">
        <v>3621</v>
      </c>
      <c r="H32" s="190" t="s">
        <v>2354</v>
      </c>
      <c r="I32" s="191" t="s">
        <v>3622</v>
      </c>
    </row>
    <row r="33" spans="1:9" ht="38.25">
      <c r="A33" s="187" t="s">
        <v>141</v>
      </c>
      <c r="B33" s="188" t="s">
        <v>58</v>
      </c>
      <c r="C33" s="188" t="s">
        <v>494</v>
      </c>
      <c r="D33" s="189" t="s">
        <v>24</v>
      </c>
      <c r="E33" s="190" t="s">
        <v>923</v>
      </c>
      <c r="F33" s="190" t="s">
        <v>3623</v>
      </c>
      <c r="G33" s="190" t="s">
        <v>3624</v>
      </c>
      <c r="H33" s="190" t="s">
        <v>3625</v>
      </c>
      <c r="I33" s="191" t="s">
        <v>1194</v>
      </c>
    </row>
    <row r="34" spans="1:9" ht="25.5">
      <c r="A34" s="187" t="s">
        <v>600</v>
      </c>
      <c r="B34" s="188" t="s">
        <v>601</v>
      </c>
      <c r="C34" s="188" t="s">
        <v>602</v>
      </c>
      <c r="D34" s="189" t="s">
        <v>22</v>
      </c>
      <c r="E34" s="190" t="s">
        <v>922</v>
      </c>
      <c r="F34" s="190" t="s">
        <v>3626</v>
      </c>
      <c r="G34" s="190" t="s">
        <v>3627</v>
      </c>
      <c r="H34" s="190" t="s">
        <v>3628</v>
      </c>
      <c r="I34" s="191" t="s">
        <v>3629</v>
      </c>
    </row>
    <row r="35" spans="1:9" ht="38.25">
      <c r="A35" s="187" t="s">
        <v>2675</v>
      </c>
      <c r="B35" s="188" t="s">
        <v>73</v>
      </c>
      <c r="C35" s="188" t="s">
        <v>2676</v>
      </c>
      <c r="D35" s="189" t="s">
        <v>22</v>
      </c>
      <c r="E35" s="190" t="s">
        <v>1562</v>
      </c>
      <c r="F35" s="190" t="s">
        <v>3630</v>
      </c>
      <c r="G35" s="190" t="s">
        <v>3631</v>
      </c>
      <c r="H35" s="190" t="s">
        <v>3394</v>
      </c>
      <c r="I35" s="191" t="s">
        <v>3632</v>
      </c>
    </row>
    <row r="36" spans="1:9" ht="25.5">
      <c r="A36" s="187" t="s">
        <v>357</v>
      </c>
      <c r="B36" s="188" t="s">
        <v>0</v>
      </c>
      <c r="C36" s="188" t="s">
        <v>358</v>
      </c>
      <c r="D36" s="189" t="s">
        <v>22</v>
      </c>
      <c r="E36" s="190" t="s">
        <v>924</v>
      </c>
      <c r="F36" s="190" t="s">
        <v>3633</v>
      </c>
      <c r="G36" s="190" t="s">
        <v>3634</v>
      </c>
      <c r="H36" s="190" t="s">
        <v>3429</v>
      </c>
      <c r="I36" s="191" t="s">
        <v>3635</v>
      </c>
    </row>
    <row r="37" spans="1:9" ht="25.5">
      <c r="A37" s="187" t="s">
        <v>681</v>
      </c>
      <c r="B37" s="188" t="s">
        <v>682</v>
      </c>
      <c r="C37" s="188" t="s">
        <v>683</v>
      </c>
      <c r="D37" s="189" t="s">
        <v>20</v>
      </c>
      <c r="E37" s="190" t="s">
        <v>3636</v>
      </c>
      <c r="F37" s="190" t="s">
        <v>3637</v>
      </c>
      <c r="G37" s="190" t="s">
        <v>3638</v>
      </c>
      <c r="H37" s="190" t="s">
        <v>3429</v>
      </c>
      <c r="I37" s="191" t="s">
        <v>3639</v>
      </c>
    </row>
    <row r="38" spans="1:9">
      <c r="A38" s="187" t="s">
        <v>129</v>
      </c>
      <c r="B38" s="188" t="s">
        <v>0</v>
      </c>
      <c r="C38" s="188" t="s">
        <v>130</v>
      </c>
      <c r="D38" s="189" t="s">
        <v>22</v>
      </c>
      <c r="E38" s="190" t="s">
        <v>3640</v>
      </c>
      <c r="F38" s="190" t="s">
        <v>3641</v>
      </c>
      <c r="G38" s="190" t="s">
        <v>3642</v>
      </c>
      <c r="H38" s="190" t="s">
        <v>3643</v>
      </c>
      <c r="I38" s="191" t="s">
        <v>3644</v>
      </c>
    </row>
    <row r="39" spans="1:9">
      <c r="A39" s="187" t="s">
        <v>121</v>
      </c>
      <c r="B39" s="188" t="s">
        <v>0</v>
      </c>
      <c r="C39" s="188" t="s">
        <v>5</v>
      </c>
      <c r="D39" s="189" t="s">
        <v>22</v>
      </c>
      <c r="E39" s="190" t="s">
        <v>1273</v>
      </c>
      <c r="F39" s="190" t="s">
        <v>3645</v>
      </c>
      <c r="G39" s="190" t="s">
        <v>3646</v>
      </c>
      <c r="H39" s="190" t="s">
        <v>2569</v>
      </c>
      <c r="I39" s="191" t="s">
        <v>3647</v>
      </c>
    </row>
    <row r="40" spans="1:9" ht="38.25">
      <c r="A40" s="187" t="s">
        <v>559</v>
      </c>
      <c r="B40" s="188" t="s">
        <v>58</v>
      </c>
      <c r="C40" s="188" t="s">
        <v>560</v>
      </c>
      <c r="D40" s="189" t="s">
        <v>561</v>
      </c>
      <c r="E40" s="190" t="s">
        <v>3648</v>
      </c>
      <c r="F40" s="190" t="s">
        <v>3649</v>
      </c>
      <c r="G40" s="190" t="s">
        <v>3650</v>
      </c>
      <c r="H40" s="190" t="s">
        <v>2569</v>
      </c>
      <c r="I40" s="191" t="s">
        <v>3651</v>
      </c>
    </row>
    <row r="41" spans="1:9" ht="51">
      <c r="A41" s="187" t="s">
        <v>637</v>
      </c>
      <c r="B41" s="188" t="s">
        <v>0</v>
      </c>
      <c r="C41" s="188" t="s">
        <v>638</v>
      </c>
      <c r="D41" s="189" t="s">
        <v>22</v>
      </c>
      <c r="E41" s="190" t="s">
        <v>3652</v>
      </c>
      <c r="F41" s="190" t="s">
        <v>3653</v>
      </c>
      <c r="G41" s="190" t="s">
        <v>3654</v>
      </c>
      <c r="H41" s="190" t="s">
        <v>3655</v>
      </c>
      <c r="I41" s="191" t="s">
        <v>3656</v>
      </c>
    </row>
    <row r="42" spans="1:9" ht="38.25">
      <c r="A42" s="187" t="s">
        <v>576</v>
      </c>
      <c r="B42" s="188" t="s">
        <v>58</v>
      </c>
      <c r="C42" s="188" t="s">
        <v>577</v>
      </c>
      <c r="D42" s="189" t="s">
        <v>6</v>
      </c>
      <c r="E42" s="190" t="s">
        <v>3657</v>
      </c>
      <c r="F42" s="190" t="s">
        <v>3658</v>
      </c>
      <c r="G42" s="190" t="s">
        <v>3659</v>
      </c>
      <c r="H42" s="190" t="s">
        <v>3655</v>
      </c>
      <c r="I42" s="191" t="s">
        <v>1600</v>
      </c>
    </row>
    <row r="43" spans="1:9">
      <c r="A43" s="187" t="s">
        <v>595</v>
      </c>
      <c r="B43" s="188" t="s">
        <v>58</v>
      </c>
      <c r="C43" s="188" t="s">
        <v>596</v>
      </c>
      <c r="D43" s="189" t="s">
        <v>22</v>
      </c>
      <c r="E43" s="190" t="s">
        <v>3660</v>
      </c>
      <c r="F43" s="190" t="s">
        <v>3661</v>
      </c>
      <c r="G43" s="190" t="s">
        <v>3662</v>
      </c>
      <c r="H43" s="190" t="s">
        <v>2289</v>
      </c>
      <c r="I43" s="191" t="s">
        <v>3663</v>
      </c>
    </row>
    <row r="44" spans="1:9" ht="25.5">
      <c r="A44" s="187" t="s">
        <v>412</v>
      </c>
      <c r="B44" s="188" t="s">
        <v>0</v>
      </c>
      <c r="C44" s="188" t="s">
        <v>413</v>
      </c>
      <c r="D44" s="189" t="s">
        <v>7</v>
      </c>
      <c r="E44" s="190" t="s">
        <v>3664</v>
      </c>
      <c r="F44" s="190" t="s">
        <v>3041</v>
      </c>
      <c r="G44" s="190" t="s">
        <v>3665</v>
      </c>
      <c r="H44" s="190" t="s">
        <v>1652</v>
      </c>
      <c r="I44" s="191" t="s">
        <v>3666</v>
      </c>
    </row>
    <row r="45" spans="1:9" ht="38.25">
      <c r="A45" s="187" t="s">
        <v>532</v>
      </c>
      <c r="B45" s="188" t="s">
        <v>0</v>
      </c>
      <c r="C45" s="188" t="s">
        <v>533</v>
      </c>
      <c r="D45" s="189" t="s">
        <v>22</v>
      </c>
      <c r="E45" s="190" t="s">
        <v>925</v>
      </c>
      <c r="F45" s="190" t="s">
        <v>3667</v>
      </c>
      <c r="G45" s="190" t="s">
        <v>3668</v>
      </c>
      <c r="H45" s="190" t="s">
        <v>3669</v>
      </c>
      <c r="I45" s="191" t="s">
        <v>3670</v>
      </c>
    </row>
    <row r="46" spans="1:9" ht="25.5">
      <c r="A46" s="187" t="s">
        <v>199</v>
      </c>
      <c r="B46" s="188" t="s">
        <v>0</v>
      </c>
      <c r="C46" s="188" t="s">
        <v>200</v>
      </c>
      <c r="D46" s="189" t="s">
        <v>22</v>
      </c>
      <c r="E46" s="190" t="s">
        <v>1560</v>
      </c>
      <c r="F46" s="190" t="s">
        <v>3671</v>
      </c>
      <c r="G46" s="190" t="s">
        <v>3672</v>
      </c>
      <c r="H46" s="190" t="s">
        <v>3036</v>
      </c>
      <c r="I46" s="191" t="s">
        <v>3673</v>
      </c>
    </row>
    <row r="47" spans="1:9" ht="38.25">
      <c r="A47" s="187" t="s">
        <v>2747</v>
      </c>
      <c r="B47" s="188" t="s">
        <v>0</v>
      </c>
      <c r="C47" s="188" t="s">
        <v>2748</v>
      </c>
      <c r="D47" s="189" t="s">
        <v>7</v>
      </c>
      <c r="E47" s="190" t="s">
        <v>3222</v>
      </c>
      <c r="F47" s="190" t="s">
        <v>3674</v>
      </c>
      <c r="G47" s="190" t="s">
        <v>3675</v>
      </c>
      <c r="H47" s="190" t="s">
        <v>3676</v>
      </c>
      <c r="I47" s="191" t="s">
        <v>3677</v>
      </c>
    </row>
    <row r="48" spans="1:9" ht="38.25">
      <c r="A48" s="187" t="s">
        <v>176</v>
      </c>
      <c r="B48" s="188" t="s">
        <v>0</v>
      </c>
      <c r="C48" s="188" t="s">
        <v>177</v>
      </c>
      <c r="D48" s="189" t="s">
        <v>22</v>
      </c>
      <c r="E48" s="190" t="s">
        <v>1674</v>
      </c>
      <c r="F48" s="190" t="s">
        <v>3678</v>
      </c>
      <c r="G48" s="190" t="s">
        <v>3679</v>
      </c>
      <c r="H48" s="190" t="s">
        <v>2304</v>
      </c>
      <c r="I48" s="191" t="s">
        <v>3680</v>
      </c>
    </row>
    <row r="49" spans="1:9" ht="25.5">
      <c r="A49" s="187" t="s">
        <v>182</v>
      </c>
      <c r="B49" s="188" t="s">
        <v>0</v>
      </c>
      <c r="C49" s="188" t="s">
        <v>183</v>
      </c>
      <c r="D49" s="189" t="s">
        <v>22</v>
      </c>
      <c r="E49" s="190" t="s">
        <v>1684</v>
      </c>
      <c r="F49" s="190" t="s">
        <v>3681</v>
      </c>
      <c r="G49" s="190" t="s">
        <v>3682</v>
      </c>
      <c r="H49" s="190" t="s">
        <v>2304</v>
      </c>
      <c r="I49" s="191" t="s">
        <v>3683</v>
      </c>
    </row>
    <row r="50" spans="1:9" ht="25.5">
      <c r="A50" s="187" t="s">
        <v>481</v>
      </c>
      <c r="B50" s="188" t="s">
        <v>0</v>
      </c>
      <c r="C50" s="188" t="s">
        <v>482</v>
      </c>
      <c r="D50" s="189" t="s">
        <v>22</v>
      </c>
      <c r="E50" s="190" t="s">
        <v>926</v>
      </c>
      <c r="F50" s="190" t="s">
        <v>3684</v>
      </c>
      <c r="G50" s="190" t="s">
        <v>3685</v>
      </c>
      <c r="H50" s="190" t="s">
        <v>3686</v>
      </c>
      <c r="I50" s="191" t="s">
        <v>3687</v>
      </c>
    </row>
    <row r="51" spans="1:9" ht="76.5">
      <c r="A51" s="187" t="s">
        <v>892</v>
      </c>
      <c r="B51" s="188" t="s">
        <v>58</v>
      </c>
      <c r="C51" s="188" t="s">
        <v>893</v>
      </c>
      <c r="D51" s="189" t="s">
        <v>116</v>
      </c>
      <c r="E51" s="190" t="s">
        <v>928</v>
      </c>
      <c r="F51" s="190" t="s">
        <v>3688</v>
      </c>
      <c r="G51" s="190" t="s">
        <v>3689</v>
      </c>
      <c r="H51" s="190" t="s">
        <v>3690</v>
      </c>
      <c r="I51" s="191" t="s">
        <v>3691</v>
      </c>
    </row>
    <row r="52" spans="1:9" ht="25.5">
      <c r="A52" s="187" t="s">
        <v>880</v>
      </c>
      <c r="B52" s="188" t="s">
        <v>73</v>
      </c>
      <c r="C52" s="188" t="s">
        <v>881</v>
      </c>
      <c r="D52" s="189" t="s">
        <v>22</v>
      </c>
      <c r="E52" s="190" t="s">
        <v>929</v>
      </c>
      <c r="F52" s="190" t="s">
        <v>3692</v>
      </c>
      <c r="G52" s="190" t="s">
        <v>3693</v>
      </c>
      <c r="H52" s="190" t="s">
        <v>3694</v>
      </c>
      <c r="I52" s="191" t="s">
        <v>3695</v>
      </c>
    </row>
    <row r="53" spans="1:9" ht="25.5">
      <c r="A53" s="187" t="s">
        <v>28</v>
      </c>
      <c r="B53" s="188" t="s">
        <v>0</v>
      </c>
      <c r="C53" s="188" t="s">
        <v>13</v>
      </c>
      <c r="D53" s="189" t="s">
        <v>24</v>
      </c>
      <c r="E53" s="190" t="s">
        <v>3696</v>
      </c>
      <c r="F53" s="190" t="s">
        <v>3697</v>
      </c>
      <c r="G53" s="190" t="s">
        <v>3698</v>
      </c>
      <c r="H53" s="190" t="s">
        <v>3088</v>
      </c>
      <c r="I53" s="191" t="s">
        <v>3699</v>
      </c>
    </row>
    <row r="54" spans="1:9" ht="25.5">
      <c r="A54" s="187" t="s">
        <v>178</v>
      </c>
      <c r="B54" s="188" t="s">
        <v>0</v>
      </c>
      <c r="C54" s="188" t="s">
        <v>179</v>
      </c>
      <c r="D54" s="189" t="s">
        <v>22</v>
      </c>
      <c r="E54" s="190" t="s">
        <v>930</v>
      </c>
      <c r="F54" s="190" t="s">
        <v>3276</v>
      </c>
      <c r="G54" s="190" t="s">
        <v>3700</v>
      </c>
      <c r="H54" s="190" t="s">
        <v>1734</v>
      </c>
      <c r="I54" s="191" t="s">
        <v>3701</v>
      </c>
    </row>
    <row r="55" spans="1:9" ht="25.5">
      <c r="A55" s="187" t="s">
        <v>635</v>
      </c>
      <c r="B55" s="188" t="s">
        <v>0</v>
      </c>
      <c r="C55" s="188" t="s">
        <v>636</v>
      </c>
      <c r="D55" s="189" t="s">
        <v>22</v>
      </c>
      <c r="E55" s="190" t="s">
        <v>931</v>
      </c>
      <c r="F55" s="190" t="s">
        <v>3702</v>
      </c>
      <c r="G55" s="190" t="s">
        <v>3703</v>
      </c>
      <c r="H55" s="190" t="s">
        <v>1651</v>
      </c>
      <c r="I55" s="191" t="s">
        <v>3704</v>
      </c>
    </row>
    <row r="56" spans="1:9" ht="38.25">
      <c r="A56" s="187" t="s">
        <v>2884</v>
      </c>
      <c r="B56" s="188" t="s">
        <v>73</v>
      </c>
      <c r="C56" s="188" t="s">
        <v>2885</v>
      </c>
      <c r="D56" s="189" t="s">
        <v>20</v>
      </c>
      <c r="E56" s="190" t="s">
        <v>3705</v>
      </c>
      <c r="F56" s="190" t="s">
        <v>3706</v>
      </c>
      <c r="G56" s="190" t="s">
        <v>3707</v>
      </c>
      <c r="H56" s="190" t="s">
        <v>2113</v>
      </c>
      <c r="I56" s="191" t="s">
        <v>3708</v>
      </c>
    </row>
    <row r="57" spans="1:9" ht="25.5">
      <c r="A57" s="187" t="s">
        <v>208</v>
      </c>
      <c r="B57" s="188" t="s">
        <v>0</v>
      </c>
      <c r="C57" s="188" t="s">
        <v>209</v>
      </c>
      <c r="D57" s="189" t="s">
        <v>24</v>
      </c>
      <c r="E57" s="190" t="s">
        <v>932</v>
      </c>
      <c r="F57" s="190" t="s">
        <v>3709</v>
      </c>
      <c r="G57" s="190" t="s">
        <v>3710</v>
      </c>
      <c r="H57" s="190" t="s">
        <v>2101</v>
      </c>
      <c r="I57" s="191" t="s">
        <v>3711</v>
      </c>
    </row>
    <row r="58" spans="1:9" ht="25.5">
      <c r="A58" s="187" t="s">
        <v>2727</v>
      </c>
      <c r="B58" s="188" t="s">
        <v>73</v>
      </c>
      <c r="C58" s="188" t="s">
        <v>2728</v>
      </c>
      <c r="D58" s="189" t="s">
        <v>116</v>
      </c>
      <c r="E58" s="190" t="s">
        <v>3712</v>
      </c>
      <c r="F58" s="190" t="s">
        <v>3713</v>
      </c>
      <c r="G58" s="190" t="s">
        <v>3714</v>
      </c>
      <c r="H58" s="190" t="s">
        <v>1608</v>
      </c>
      <c r="I58" s="191" t="s">
        <v>3715</v>
      </c>
    </row>
    <row r="59" spans="1:9">
      <c r="A59" s="187" t="s">
        <v>186</v>
      </c>
      <c r="B59" s="188" t="s">
        <v>58</v>
      </c>
      <c r="C59" s="188" t="s">
        <v>187</v>
      </c>
      <c r="D59" s="189" t="s">
        <v>7</v>
      </c>
      <c r="E59" s="190" t="s">
        <v>943</v>
      </c>
      <c r="F59" s="190" t="s">
        <v>3716</v>
      </c>
      <c r="G59" s="190" t="s">
        <v>3717</v>
      </c>
      <c r="H59" s="190" t="s">
        <v>3718</v>
      </c>
      <c r="I59" s="191" t="s">
        <v>3719</v>
      </c>
    </row>
    <row r="60" spans="1:9" ht="25.5">
      <c r="A60" s="187" t="s">
        <v>585</v>
      </c>
      <c r="B60" s="188" t="s">
        <v>58</v>
      </c>
      <c r="C60" s="188" t="s">
        <v>586</v>
      </c>
      <c r="D60" s="189" t="s">
        <v>22</v>
      </c>
      <c r="E60" s="190" t="s">
        <v>937</v>
      </c>
      <c r="F60" s="190" t="s">
        <v>3720</v>
      </c>
      <c r="G60" s="190" t="s">
        <v>3721</v>
      </c>
      <c r="H60" s="190" t="s">
        <v>3535</v>
      </c>
      <c r="I60" s="191" t="s">
        <v>3722</v>
      </c>
    </row>
    <row r="61" spans="1:9" ht="25.5">
      <c r="A61" s="187" t="s">
        <v>614</v>
      </c>
      <c r="B61" s="188" t="s">
        <v>73</v>
      </c>
      <c r="C61" s="188" t="s">
        <v>615</v>
      </c>
      <c r="D61" s="189" t="s">
        <v>22</v>
      </c>
      <c r="E61" s="190" t="s">
        <v>3723</v>
      </c>
      <c r="F61" s="190" t="s">
        <v>3724</v>
      </c>
      <c r="G61" s="190" t="s">
        <v>3725</v>
      </c>
      <c r="H61" s="190" t="s">
        <v>2660</v>
      </c>
      <c r="I61" s="191" t="s">
        <v>3726</v>
      </c>
    </row>
    <row r="62" spans="1:9" ht="25.5">
      <c r="A62" s="187" t="s">
        <v>153</v>
      </c>
      <c r="B62" s="188" t="s">
        <v>0</v>
      </c>
      <c r="C62" s="188" t="s">
        <v>15</v>
      </c>
      <c r="D62" s="189" t="s">
        <v>8</v>
      </c>
      <c r="E62" s="190" t="s">
        <v>3727</v>
      </c>
      <c r="F62" s="190" t="s">
        <v>3728</v>
      </c>
      <c r="G62" s="190" t="s">
        <v>3729</v>
      </c>
      <c r="H62" s="190" t="s">
        <v>2660</v>
      </c>
      <c r="I62" s="191" t="s">
        <v>3730</v>
      </c>
    </row>
    <row r="63" spans="1:9">
      <c r="A63" s="187" t="s">
        <v>553</v>
      </c>
      <c r="B63" s="188" t="s">
        <v>73</v>
      </c>
      <c r="C63" s="188" t="s">
        <v>554</v>
      </c>
      <c r="D63" s="189" t="s">
        <v>24</v>
      </c>
      <c r="E63" s="190" t="s">
        <v>1189</v>
      </c>
      <c r="F63" s="190" t="s">
        <v>3731</v>
      </c>
      <c r="G63" s="190" t="s">
        <v>3732</v>
      </c>
      <c r="H63" s="190" t="s">
        <v>3733</v>
      </c>
      <c r="I63" s="191" t="s">
        <v>3734</v>
      </c>
    </row>
    <row r="64" spans="1:9" ht="25.5">
      <c r="A64" s="187" t="s">
        <v>161</v>
      </c>
      <c r="B64" s="188" t="s">
        <v>73</v>
      </c>
      <c r="C64" s="188" t="s">
        <v>162</v>
      </c>
      <c r="D64" s="189" t="s">
        <v>20</v>
      </c>
      <c r="E64" s="190" t="s">
        <v>3735</v>
      </c>
      <c r="F64" s="190" t="s">
        <v>3736</v>
      </c>
      <c r="G64" s="190" t="s">
        <v>3737</v>
      </c>
      <c r="H64" s="190" t="s">
        <v>3733</v>
      </c>
      <c r="I64" s="191" t="s">
        <v>3738</v>
      </c>
    </row>
    <row r="65" spans="1:9" ht="25.5">
      <c r="A65" s="187" t="s">
        <v>664</v>
      </c>
      <c r="B65" s="188" t="s">
        <v>73</v>
      </c>
      <c r="C65" s="188" t="s">
        <v>665</v>
      </c>
      <c r="D65" s="189" t="s">
        <v>116</v>
      </c>
      <c r="E65" s="190" t="s">
        <v>3739</v>
      </c>
      <c r="F65" s="190" t="s">
        <v>3740</v>
      </c>
      <c r="G65" s="190" t="s">
        <v>3741</v>
      </c>
      <c r="H65" s="190" t="s">
        <v>3742</v>
      </c>
      <c r="I65" s="191" t="s">
        <v>3743</v>
      </c>
    </row>
    <row r="66" spans="1:9" ht="25.5">
      <c r="A66" s="187" t="s">
        <v>170</v>
      </c>
      <c r="B66" s="188" t="s">
        <v>0</v>
      </c>
      <c r="C66" s="188" t="s">
        <v>171</v>
      </c>
      <c r="D66" s="189" t="s">
        <v>22</v>
      </c>
      <c r="E66" s="190" t="s">
        <v>1670</v>
      </c>
      <c r="F66" s="190" t="s">
        <v>3744</v>
      </c>
      <c r="G66" s="190" t="s">
        <v>3745</v>
      </c>
      <c r="H66" s="190" t="s">
        <v>3078</v>
      </c>
      <c r="I66" s="191" t="s">
        <v>3746</v>
      </c>
    </row>
    <row r="67" spans="1:9" ht="25.5">
      <c r="A67" s="187" t="s">
        <v>353</v>
      </c>
      <c r="B67" s="188" t="s">
        <v>0</v>
      </c>
      <c r="C67" s="188" t="s">
        <v>354</v>
      </c>
      <c r="D67" s="189" t="s">
        <v>24</v>
      </c>
      <c r="E67" s="190" t="s">
        <v>933</v>
      </c>
      <c r="F67" s="190" t="s">
        <v>3510</v>
      </c>
      <c r="G67" s="190" t="s">
        <v>3747</v>
      </c>
      <c r="H67" s="190" t="s">
        <v>3454</v>
      </c>
      <c r="I67" s="191" t="s">
        <v>3748</v>
      </c>
    </row>
    <row r="68" spans="1:9">
      <c r="A68" s="187" t="s">
        <v>463</v>
      </c>
      <c r="B68" s="188" t="s">
        <v>73</v>
      </c>
      <c r="C68" s="188" t="s">
        <v>464</v>
      </c>
      <c r="D68" s="189" t="s">
        <v>24</v>
      </c>
      <c r="E68" s="190" t="s">
        <v>1448</v>
      </c>
      <c r="F68" s="190" t="s">
        <v>1196</v>
      </c>
      <c r="G68" s="190" t="s">
        <v>3749</v>
      </c>
      <c r="H68" s="190" t="s">
        <v>3055</v>
      </c>
      <c r="I68" s="191" t="s">
        <v>3750</v>
      </c>
    </row>
    <row r="69" spans="1:9" ht="38.25">
      <c r="A69" s="187" t="s">
        <v>608</v>
      </c>
      <c r="B69" s="188" t="s">
        <v>58</v>
      </c>
      <c r="C69" s="188" t="s">
        <v>609</v>
      </c>
      <c r="D69" s="189" t="s">
        <v>22</v>
      </c>
      <c r="E69" s="190" t="s">
        <v>934</v>
      </c>
      <c r="F69" s="190" t="s">
        <v>3751</v>
      </c>
      <c r="G69" s="190" t="s">
        <v>3752</v>
      </c>
      <c r="H69" s="190" t="s">
        <v>3541</v>
      </c>
      <c r="I69" s="191" t="s">
        <v>3753</v>
      </c>
    </row>
    <row r="70" spans="1:9">
      <c r="A70" s="187" t="s">
        <v>30</v>
      </c>
      <c r="B70" s="188" t="s">
        <v>0</v>
      </c>
      <c r="C70" s="188" t="s">
        <v>19</v>
      </c>
      <c r="D70" s="189" t="s">
        <v>7</v>
      </c>
      <c r="E70" s="190" t="s">
        <v>935</v>
      </c>
      <c r="F70" s="190" t="s">
        <v>3754</v>
      </c>
      <c r="G70" s="190" t="s">
        <v>3755</v>
      </c>
      <c r="H70" s="190" t="s">
        <v>3541</v>
      </c>
      <c r="I70" s="191" t="s">
        <v>3756</v>
      </c>
    </row>
    <row r="71" spans="1:9" ht="76.5">
      <c r="A71" s="187" t="s">
        <v>444</v>
      </c>
      <c r="B71" s="188" t="s">
        <v>73</v>
      </c>
      <c r="C71" s="188" t="s">
        <v>445</v>
      </c>
      <c r="D71" s="189" t="s">
        <v>127</v>
      </c>
      <c r="E71" s="190" t="s">
        <v>3757</v>
      </c>
      <c r="F71" s="190" t="s">
        <v>3758</v>
      </c>
      <c r="G71" s="190" t="s">
        <v>3759</v>
      </c>
      <c r="H71" s="190" t="s">
        <v>2543</v>
      </c>
      <c r="I71" s="191" t="s">
        <v>3760</v>
      </c>
    </row>
    <row r="72" spans="1:9" ht="25.5">
      <c r="A72" s="187" t="s">
        <v>203</v>
      </c>
      <c r="B72" s="188" t="s">
        <v>0</v>
      </c>
      <c r="C72" s="188" t="s">
        <v>204</v>
      </c>
      <c r="D72" s="189" t="s">
        <v>22</v>
      </c>
      <c r="E72" s="190" t="s">
        <v>1560</v>
      </c>
      <c r="F72" s="190" t="s">
        <v>3761</v>
      </c>
      <c r="G72" s="190" t="s">
        <v>3762</v>
      </c>
      <c r="H72" s="190" t="s">
        <v>2543</v>
      </c>
      <c r="I72" s="191" t="s">
        <v>3763</v>
      </c>
    </row>
    <row r="73" spans="1:9" ht="25.5">
      <c r="A73" s="187" t="s">
        <v>519</v>
      </c>
      <c r="B73" s="188" t="s">
        <v>58</v>
      </c>
      <c r="C73" s="188" t="s">
        <v>520</v>
      </c>
      <c r="D73" s="189" t="s">
        <v>24</v>
      </c>
      <c r="E73" s="190" t="s">
        <v>936</v>
      </c>
      <c r="F73" s="190" t="s">
        <v>3764</v>
      </c>
      <c r="G73" s="190" t="s">
        <v>3765</v>
      </c>
      <c r="H73" s="190" t="s">
        <v>3766</v>
      </c>
      <c r="I73" s="191" t="s">
        <v>3767</v>
      </c>
    </row>
    <row r="74" spans="1:9" ht="25.5">
      <c r="A74" s="187" t="s">
        <v>26</v>
      </c>
      <c r="B74" s="188" t="s">
        <v>0</v>
      </c>
      <c r="C74" s="188" t="s">
        <v>11</v>
      </c>
      <c r="D74" s="189" t="s">
        <v>8</v>
      </c>
      <c r="E74" s="190" t="s">
        <v>3768</v>
      </c>
      <c r="F74" s="190" t="s">
        <v>3769</v>
      </c>
      <c r="G74" s="190" t="s">
        <v>3770</v>
      </c>
      <c r="H74" s="190" t="s">
        <v>3771</v>
      </c>
      <c r="I74" s="191" t="s">
        <v>3772</v>
      </c>
    </row>
    <row r="75" spans="1:9" ht="38.25">
      <c r="A75" s="187" t="s">
        <v>2849</v>
      </c>
      <c r="B75" s="188" t="s">
        <v>73</v>
      </c>
      <c r="C75" s="188" t="s">
        <v>2850</v>
      </c>
      <c r="D75" s="189" t="s">
        <v>20</v>
      </c>
      <c r="E75" s="190" t="s">
        <v>3773</v>
      </c>
      <c r="F75" s="190" t="s">
        <v>3774</v>
      </c>
      <c r="G75" s="190" t="s">
        <v>3775</v>
      </c>
      <c r="H75" s="190" t="s">
        <v>3771</v>
      </c>
      <c r="I75" s="191" t="s">
        <v>3776</v>
      </c>
    </row>
    <row r="76" spans="1:9" ht="38.25">
      <c r="A76" s="187" t="s">
        <v>2750</v>
      </c>
      <c r="B76" s="188" t="s">
        <v>0</v>
      </c>
      <c r="C76" s="188" t="s">
        <v>2751</v>
      </c>
      <c r="D76" s="189" t="s">
        <v>7</v>
      </c>
      <c r="E76" s="190" t="s">
        <v>2144</v>
      </c>
      <c r="F76" s="190" t="s">
        <v>3777</v>
      </c>
      <c r="G76" s="190" t="s">
        <v>3778</v>
      </c>
      <c r="H76" s="190" t="s">
        <v>3779</v>
      </c>
      <c r="I76" s="191" t="s">
        <v>3780</v>
      </c>
    </row>
    <row r="77" spans="1:9" ht="25.5">
      <c r="A77" s="187" t="s">
        <v>835</v>
      </c>
      <c r="B77" s="188" t="s">
        <v>0</v>
      </c>
      <c r="C77" s="188" t="s">
        <v>836</v>
      </c>
      <c r="D77" s="189" t="s">
        <v>7</v>
      </c>
      <c r="E77" s="190" t="s">
        <v>2459</v>
      </c>
      <c r="F77" s="190" t="s">
        <v>3781</v>
      </c>
      <c r="G77" s="190" t="s">
        <v>3782</v>
      </c>
      <c r="H77" s="190" t="s">
        <v>3051</v>
      </c>
      <c r="I77" s="191" t="s">
        <v>3783</v>
      </c>
    </row>
    <row r="78" spans="1:9" ht="25.5">
      <c r="A78" s="187" t="s">
        <v>378</v>
      </c>
      <c r="B78" s="188" t="s">
        <v>0</v>
      </c>
      <c r="C78" s="188" t="s">
        <v>379</v>
      </c>
      <c r="D78" s="189" t="s">
        <v>6</v>
      </c>
      <c r="E78" s="190" t="s">
        <v>3784</v>
      </c>
      <c r="F78" s="190" t="s">
        <v>3785</v>
      </c>
      <c r="G78" s="190" t="s">
        <v>3786</v>
      </c>
      <c r="H78" s="190" t="s">
        <v>3051</v>
      </c>
      <c r="I78" s="191" t="s">
        <v>3787</v>
      </c>
    </row>
    <row r="79" spans="1:9" ht="25.5">
      <c r="A79" s="187" t="s">
        <v>25</v>
      </c>
      <c r="B79" s="188" t="s">
        <v>0</v>
      </c>
      <c r="C79" s="188" t="s">
        <v>10</v>
      </c>
      <c r="D79" s="189" t="s">
        <v>8</v>
      </c>
      <c r="E79" s="190" t="s">
        <v>3788</v>
      </c>
      <c r="F79" s="190" t="s">
        <v>1966</v>
      </c>
      <c r="G79" s="190" t="s">
        <v>3789</v>
      </c>
      <c r="H79" s="190" t="s">
        <v>3051</v>
      </c>
      <c r="I79" s="191" t="s">
        <v>3790</v>
      </c>
    </row>
    <row r="80" spans="1:9" ht="25.5">
      <c r="A80" s="187" t="s">
        <v>27</v>
      </c>
      <c r="B80" s="188" t="s">
        <v>0</v>
      </c>
      <c r="C80" s="188" t="s">
        <v>12</v>
      </c>
      <c r="D80" s="189" t="s">
        <v>8</v>
      </c>
      <c r="E80" s="190" t="s">
        <v>3791</v>
      </c>
      <c r="F80" s="190" t="s">
        <v>3792</v>
      </c>
      <c r="G80" s="190" t="s">
        <v>3793</v>
      </c>
      <c r="H80" s="190" t="s">
        <v>2659</v>
      </c>
      <c r="I80" s="191" t="s">
        <v>3794</v>
      </c>
    </row>
    <row r="81" spans="1:9" ht="51">
      <c r="A81" s="187" t="s">
        <v>789</v>
      </c>
      <c r="B81" s="188" t="s">
        <v>73</v>
      </c>
      <c r="C81" s="188" t="s">
        <v>790</v>
      </c>
      <c r="D81" s="189" t="s">
        <v>116</v>
      </c>
      <c r="E81" s="190" t="s">
        <v>2389</v>
      </c>
      <c r="F81" s="190" t="s">
        <v>3795</v>
      </c>
      <c r="G81" s="190" t="s">
        <v>3796</v>
      </c>
      <c r="H81" s="190" t="s">
        <v>2659</v>
      </c>
      <c r="I81" s="191" t="s">
        <v>3797</v>
      </c>
    </row>
    <row r="82" spans="1:9" ht="38.25">
      <c r="A82" s="192" t="s">
        <v>869</v>
      </c>
      <c r="B82" s="193" t="s">
        <v>73</v>
      </c>
      <c r="C82" s="193" t="s">
        <v>870</v>
      </c>
      <c r="D82" s="194" t="s">
        <v>116</v>
      </c>
      <c r="E82" s="195" t="s">
        <v>3798</v>
      </c>
      <c r="F82" s="195" t="s">
        <v>3799</v>
      </c>
      <c r="G82" s="195" t="s">
        <v>3800</v>
      </c>
      <c r="H82" s="195" t="s">
        <v>3801</v>
      </c>
      <c r="I82" s="196" t="s">
        <v>3802</v>
      </c>
    </row>
    <row r="83" spans="1:9" ht="25.5">
      <c r="A83" s="192" t="s">
        <v>620</v>
      </c>
      <c r="B83" s="193" t="s">
        <v>0</v>
      </c>
      <c r="C83" s="193" t="s">
        <v>621</v>
      </c>
      <c r="D83" s="194" t="s">
        <v>22</v>
      </c>
      <c r="E83" s="195" t="s">
        <v>938</v>
      </c>
      <c r="F83" s="195" t="s">
        <v>3803</v>
      </c>
      <c r="G83" s="195" t="s">
        <v>3804</v>
      </c>
      <c r="H83" s="195" t="s">
        <v>2094</v>
      </c>
      <c r="I83" s="196" t="s">
        <v>3805</v>
      </c>
    </row>
    <row r="84" spans="1:9">
      <c r="A84" s="192" t="s">
        <v>180</v>
      </c>
      <c r="B84" s="193" t="s">
        <v>0</v>
      </c>
      <c r="C84" s="193" t="s">
        <v>181</v>
      </c>
      <c r="D84" s="194" t="s">
        <v>22</v>
      </c>
      <c r="E84" s="195" t="s">
        <v>1684</v>
      </c>
      <c r="F84" s="195" t="s">
        <v>3806</v>
      </c>
      <c r="G84" s="195" t="s">
        <v>3807</v>
      </c>
      <c r="H84" s="195" t="s">
        <v>2094</v>
      </c>
      <c r="I84" s="196" t="s">
        <v>3808</v>
      </c>
    </row>
    <row r="85" spans="1:9">
      <c r="A85" s="192" t="s">
        <v>690</v>
      </c>
      <c r="B85" s="193" t="s">
        <v>0</v>
      </c>
      <c r="C85" s="193" t="s">
        <v>691</v>
      </c>
      <c r="D85" s="194" t="s">
        <v>6</v>
      </c>
      <c r="E85" s="195" t="s">
        <v>3809</v>
      </c>
      <c r="F85" s="195" t="s">
        <v>3810</v>
      </c>
      <c r="G85" s="195" t="s">
        <v>3811</v>
      </c>
      <c r="H85" s="195" t="s">
        <v>1882</v>
      </c>
      <c r="I85" s="196" t="s">
        <v>3812</v>
      </c>
    </row>
    <row r="86" spans="1:9" ht="25.5">
      <c r="A86" s="192" t="s">
        <v>132</v>
      </c>
      <c r="B86" s="193" t="s">
        <v>0</v>
      </c>
      <c r="C86" s="193" t="s">
        <v>133</v>
      </c>
      <c r="D86" s="194" t="s">
        <v>24</v>
      </c>
      <c r="E86" s="195" t="s">
        <v>1503</v>
      </c>
      <c r="F86" s="195" t="s">
        <v>3813</v>
      </c>
      <c r="G86" s="195" t="s">
        <v>3814</v>
      </c>
      <c r="H86" s="195" t="s">
        <v>2410</v>
      </c>
      <c r="I86" s="196" t="s">
        <v>3815</v>
      </c>
    </row>
    <row r="87" spans="1:9" ht="25.5">
      <c r="A87" s="192" t="s">
        <v>136</v>
      </c>
      <c r="B87" s="193" t="s">
        <v>0</v>
      </c>
      <c r="C87" s="193" t="s">
        <v>137</v>
      </c>
      <c r="D87" s="194" t="s">
        <v>8</v>
      </c>
      <c r="E87" s="195" t="s">
        <v>3816</v>
      </c>
      <c r="F87" s="195" t="s">
        <v>3817</v>
      </c>
      <c r="G87" s="195" t="s">
        <v>3818</v>
      </c>
      <c r="H87" s="195" t="s">
        <v>3076</v>
      </c>
      <c r="I87" s="196" t="s">
        <v>3819</v>
      </c>
    </row>
    <row r="88" spans="1:9" ht="25.5">
      <c r="A88" s="192" t="s">
        <v>197</v>
      </c>
      <c r="B88" s="193" t="s">
        <v>0</v>
      </c>
      <c r="C88" s="193" t="s">
        <v>198</v>
      </c>
      <c r="D88" s="194" t="s">
        <v>7</v>
      </c>
      <c r="E88" s="195" t="s">
        <v>939</v>
      </c>
      <c r="F88" s="195" t="s">
        <v>3820</v>
      </c>
      <c r="G88" s="195" t="s">
        <v>3821</v>
      </c>
      <c r="H88" s="195" t="s">
        <v>3822</v>
      </c>
      <c r="I88" s="196" t="s">
        <v>3823</v>
      </c>
    </row>
    <row r="89" spans="1:9" ht="25.5">
      <c r="A89" s="192" t="s">
        <v>2694</v>
      </c>
      <c r="B89" s="193" t="s">
        <v>73</v>
      </c>
      <c r="C89" s="193" t="s">
        <v>2695</v>
      </c>
      <c r="D89" s="194" t="s">
        <v>116</v>
      </c>
      <c r="E89" s="195" t="s">
        <v>3091</v>
      </c>
      <c r="F89" s="195" t="s">
        <v>3824</v>
      </c>
      <c r="G89" s="195" t="s">
        <v>3825</v>
      </c>
      <c r="H89" s="195" t="s">
        <v>3822</v>
      </c>
      <c r="I89" s="196" t="s">
        <v>3826</v>
      </c>
    </row>
    <row r="90" spans="1:9" ht="25.5">
      <c r="A90" s="192" t="s">
        <v>2863</v>
      </c>
      <c r="B90" s="193" t="s">
        <v>73</v>
      </c>
      <c r="C90" s="193" t="s">
        <v>2864</v>
      </c>
      <c r="D90" s="194" t="s">
        <v>20</v>
      </c>
      <c r="E90" s="195" t="s">
        <v>3827</v>
      </c>
      <c r="F90" s="195" t="s">
        <v>3828</v>
      </c>
      <c r="G90" s="195" t="s">
        <v>3829</v>
      </c>
      <c r="H90" s="195" t="s">
        <v>3822</v>
      </c>
      <c r="I90" s="196" t="s">
        <v>3830</v>
      </c>
    </row>
    <row r="91" spans="1:9" ht="25.5">
      <c r="A91" s="192" t="s">
        <v>865</v>
      </c>
      <c r="B91" s="193" t="s">
        <v>0</v>
      </c>
      <c r="C91" s="193" t="s">
        <v>866</v>
      </c>
      <c r="D91" s="194" t="s">
        <v>7</v>
      </c>
      <c r="E91" s="195" t="s">
        <v>3831</v>
      </c>
      <c r="F91" s="195" t="s">
        <v>3832</v>
      </c>
      <c r="G91" s="195" t="s">
        <v>3833</v>
      </c>
      <c r="H91" s="195" t="s">
        <v>3834</v>
      </c>
      <c r="I91" s="196" t="s">
        <v>3835</v>
      </c>
    </row>
    <row r="92" spans="1:9">
      <c r="A92" s="192" t="s">
        <v>2971</v>
      </c>
      <c r="B92" s="193" t="s">
        <v>73</v>
      </c>
      <c r="C92" s="193" t="s">
        <v>2972</v>
      </c>
      <c r="D92" s="194" t="s">
        <v>22</v>
      </c>
      <c r="E92" s="195" t="s">
        <v>3836</v>
      </c>
      <c r="F92" s="195" t="s">
        <v>3837</v>
      </c>
      <c r="G92" s="195" t="s">
        <v>3838</v>
      </c>
      <c r="H92" s="195" t="s">
        <v>3834</v>
      </c>
      <c r="I92" s="196" t="s">
        <v>3839</v>
      </c>
    </row>
    <row r="93" spans="1:9">
      <c r="A93" s="192" t="s">
        <v>740</v>
      </c>
      <c r="B93" s="193" t="s">
        <v>264</v>
      </c>
      <c r="C93" s="193" t="s">
        <v>741</v>
      </c>
      <c r="D93" s="194" t="s">
        <v>6</v>
      </c>
      <c r="E93" s="195" t="s">
        <v>3840</v>
      </c>
      <c r="F93" s="195" t="s">
        <v>3841</v>
      </c>
      <c r="G93" s="195" t="s">
        <v>3841</v>
      </c>
      <c r="H93" s="195" t="s">
        <v>3834</v>
      </c>
      <c r="I93" s="196" t="s">
        <v>3842</v>
      </c>
    </row>
    <row r="94" spans="1:9" ht="25.5">
      <c r="A94" s="192" t="s">
        <v>414</v>
      </c>
      <c r="B94" s="193" t="s">
        <v>0</v>
      </c>
      <c r="C94" s="193" t="s">
        <v>415</v>
      </c>
      <c r="D94" s="194" t="s">
        <v>7</v>
      </c>
      <c r="E94" s="195" t="s">
        <v>3218</v>
      </c>
      <c r="F94" s="195" t="s">
        <v>3843</v>
      </c>
      <c r="G94" s="195" t="s">
        <v>3844</v>
      </c>
      <c r="H94" s="195" t="s">
        <v>2108</v>
      </c>
      <c r="I94" s="196" t="s">
        <v>3845</v>
      </c>
    </row>
    <row r="95" spans="1:9" ht="25.5">
      <c r="A95" s="192" t="s">
        <v>626</v>
      </c>
      <c r="B95" s="193" t="s">
        <v>73</v>
      </c>
      <c r="C95" s="193" t="s">
        <v>627</v>
      </c>
      <c r="D95" s="194" t="s">
        <v>22</v>
      </c>
      <c r="E95" s="195" t="s">
        <v>3846</v>
      </c>
      <c r="F95" s="195" t="s">
        <v>3847</v>
      </c>
      <c r="G95" s="195" t="s">
        <v>3848</v>
      </c>
      <c r="H95" s="195" t="s">
        <v>2145</v>
      </c>
      <c r="I95" s="196" t="s">
        <v>3849</v>
      </c>
    </row>
    <row r="96" spans="1:9" ht="25.5">
      <c r="A96" s="192" t="s">
        <v>2691</v>
      </c>
      <c r="B96" s="193" t="s">
        <v>73</v>
      </c>
      <c r="C96" s="193" t="s">
        <v>2692</v>
      </c>
      <c r="D96" s="194" t="s">
        <v>116</v>
      </c>
      <c r="E96" s="195" t="s">
        <v>3083</v>
      </c>
      <c r="F96" s="195" t="s">
        <v>3850</v>
      </c>
      <c r="G96" s="195" t="s">
        <v>3851</v>
      </c>
      <c r="H96" s="195" t="s">
        <v>2519</v>
      </c>
      <c r="I96" s="196" t="s">
        <v>3852</v>
      </c>
    </row>
    <row r="97" spans="1:9" ht="25.5">
      <c r="A97" s="192" t="s">
        <v>708</v>
      </c>
      <c r="B97" s="193" t="s">
        <v>0</v>
      </c>
      <c r="C97" s="193" t="s">
        <v>709</v>
      </c>
      <c r="D97" s="194" t="s">
        <v>7</v>
      </c>
      <c r="E97" s="195" t="s">
        <v>3219</v>
      </c>
      <c r="F97" s="195" t="s">
        <v>1614</v>
      </c>
      <c r="G97" s="195" t="s">
        <v>3853</v>
      </c>
      <c r="H97" s="195" t="s">
        <v>2519</v>
      </c>
      <c r="I97" s="196" t="s">
        <v>3854</v>
      </c>
    </row>
    <row r="98" spans="1:9" ht="25.5">
      <c r="A98" s="192" t="s">
        <v>360</v>
      </c>
      <c r="B98" s="193" t="s">
        <v>0</v>
      </c>
      <c r="C98" s="193" t="s">
        <v>361</v>
      </c>
      <c r="D98" s="194" t="s">
        <v>8</v>
      </c>
      <c r="E98" s="195" t="s">
        <v>3855</v>
      </c>
      <c r="F98" s="195" t="s">
        <v>3856</v>
      </c>
      <c r="G98" s="195" t="s">
        <v>3857</v>
      </c>
      <c r="H98" s="195" t="s">
        <v>3858</v>
      </c>
      <c r="I98" s="196" t="s">
        <v>3859</v>
      </c>
    </row>
    <row r="99" spans="1:9" ht="51">
      <c r="A99" s="192" t="s">
        <v>2709</v>
      </c>
      <c r="B99" s="193" t="s">
        <v>73</v>
      </c>
      <c r="C99" s="193" t="s">
        <v>2710</v>
      </c>
      <c r="D99" s="194" t="s">
        <v>20</v>
      </c>
      <c r="E99" s="195" t="s">
        <v>3860</v>
      </c>
      <c r="F99" s="195" t="s">
        <v>3861</v>
      </c>
      <c r="G99" s="195" t="s">
        <v>3862</v>
      </c>
      <c r="H99" s="195" t="s">
        <v>3858</v>
      </c>
      <c r="I99" s="196" t="s">
        <v>3863</v>
      </c>
    </row>
    <row r="100" spans="1:9" ht="38.25">
      <c r="A100" s="192" t="s">
        <v>324</v>
      </c>
      <c r="B100" s="193" t="s">
        <v>0</v>
      </c>
      <c r="C100" s="193" t="s">
        <v>720</v>
      </c>
      <c r="D100" s="194" t="s">
        <v>7</v>
      </c>
      <c r="E100" s="195" t="s">
        <v>2185</v>
      </c>
      <c r="F100" s="195" t="s">
        <v>3864</v>
      </c>
      <c r="G100" s="195" t="s">
        <v>3865</v>
      </c>
      <c r="H100" s="195" t="s">
        <v>3858</v>
      </c>
      <c r="I100" s="196" t="s">
        <v>3866</v>
      </c>
    </row>
    <row r="101" spans="1:9" ht="25.5">
      <c r="A101" s="192" t="s">
        <v>706</v>
      </c>
      <c r="B101" s="193" t="s">
        <v>73</v>
      </c>
      <c r="C101" s="193" t="s">
        <v>2754</v>
      </c>
      <c r="D101" s="194" t="s">
        <v>116</v>
      </c>
      <c r="E101" s="195" t="s">
        <v>3226</v>
      </c>
      <c r="F101" s="195" t="s">
        <v>3867</v>
      </c>
      <c r="G101" s="195" t="s">
        <v>3868</v>
      </c>
      <c r="H101" s="195" t="s">
        <v>2125</v>
      </c>
      <c r="I101" s="196" t="s">
        <v>3869</v>
      </c>
    </row>
    <row r="102" spans="1:9">
      <c r="A102" s="192" t="s">
        <v>829</v>
      </c>
      <c r="B102" s="193" t="s">
        <v>73</v>
      </c>
      <c r="C102" s="193" t="s">
        <v>830</v>
      </c>
      <c r="D102" s="194" t="s">
        <v>329</v>
      </c>
      <c r="E102" s="195" t="s">
        <v>3870</v>
      </c>
      <c r="F102" s="195" t="s">
        <v>3871</v>
      </c>
      <c r="G102" s="195" t="s">
        <v>3872</v>
      </c>
      <c r="H102" s="195" t="s">
        <v>2125</v>
      </c>
      <c r="I102" s="196" t="s">
        <v>3873</v>
      </c>
    </row>
    <row r="103" spans="1:9" ht="25.5">
      <c r="A103" s="192" t="s">
        <v>152</v>
      </c>
      <c r="B103" s="193" t="s">
        <v>0</v>
      </c>
      <c r="C103" s="193" t="s">
        <v>16</v>
      </c>
      <c r="D103" s="194" t="s">
        <v>8</v>
      </c>
      <c r="E103" s="195" t="s">
        <v>3874</v>
      </c>
      <c r="F103" s="195" t="s">
        <v>3875</v>
      </c>
      <c r="G103" s="195" t="s">
        <v>3876</v>
      </c>
      <c r="H103" s="195" t="s">
        <v>2125</v>
      </c>
      <c r="I103" s="196" t="s">
        <v>3877</v>
      </c>
    </row>
    <row r="104" spans="1:9" ht="25.5">
      <c r="A104" s="192" t="s">
        <v>842</v>
      </c>
      <c r="B104" s="193" t="s">
        <v>0</v>
      </c>
      <c r="C104" s="193" t="s">
        <v>843</v>
      </c>
      <c r="D104" s="194" t="s">
        <v>7</v>
      </c>
      <c r="E104" s="195" t="s">
        <v>3878</v>
      </c>
      <c r="F104" s="195" t="s">
        <v>3879</v>
      </c>
      <c r="G104" s="195" t="s">
        <v>3880</v>
      </c>
      <c r="H104" s="195" t="s">
        <v>2125</v>
      </c>
      <c r="I104" s="196" t="s">
        <v>3881</v>
      </c>
    </row>
    <row r="105" spans="1:9" ht="63.75">
      <c r="A105" s="192" t="s">
        <v>125</v>
      </c>
      <c r="B105" s="193" t="s">
        <v>73</v>
      </c>
      <c r="C105" s="193" t="s">
        <v>126</v>
      </c>
      <c r="D105" s="194" t="s">
        <v>127</v>
      </c>
      <c r="E105" s="195" t="s">
        <v>3757</v>
      </c>
      <c r="F105" s="195" t="s">
        <v>3882</v>
      </c>
      <c r="G105" s="195" t="s">
        <v>3883</v>
      </c>
      <c r="H105" s="195" t="s">
        <v>2125</v>
      </c>
      <c r="I105" s="196" t="s">
        <v>3884</v>
      </c>
    </row>
    <row r="106" spans="1:9" ht="25.5">
      <c r="A106" s="192" t="s">
        <v>654</v>
      </c>
      <c r="B106" s="193" t="s">
        <v>73</v>
      </c>
      <c r="C106" s="193" t="s">
        <v>655</v>
      </c>
      <c r="D106" s="194" t="s">
        <v>116</v>
      </c>
      <c r="E106" s="195" t="s">
        <v>3885</v>
      </c>
      <c r="F106" s="195" t="s">
        <v>3886</v>
      </c>
      <c r="G106" s="195" t="s">
        <v>3887</v>
      </c>
      <c r="H106" s="195" t="s">
        <v>3888</v>
      </c>
      <c r="I106" s="196" t="s">
        <v>3889</v>
      </c>
    </row>
    <row r="107" spans="1:9" ht="25.5">
      <c r="A107" s="192" t="s">
        <v>528</v>
      </c>
      <c r="B107" s="193" t="s">
        <v>0</v>
      </c>
      <c r="C107" s="193" t="s">
        <v>529</v>
      </c>
      <c r="D107" s="194" t="s">
        <v>8</v>
      </c>
      <c r="E107" s="195" t="s">
        <v>3890</v>
      </c>
      <c r="F107" s="195" t="s">
        <v>3891</v>
      </c>
      <c r="G107" s="195" t="s">
        <v>3892</v>
      </c>
      <c r="H107" s="195" t="s">
        <v>3888</v>
      </c>
      <c r="I107" s="196" t="s">
        <v>3893</v>
      </c>
    </row>
    <row r="108" spans="1:9" ht="25.5">
      <c r="A108" s="192" t="s">
        <v>2878</v>
      </c>
      <c r="B108" s="193" t="s">
        <v>0</v>
      </c>
      <c r="C108" s="193" t="s">
        <v>2879</v>
      </c>
      <c r="D108" s="194" t="s">
        <v>6</v>
      </c>
      <c r="E108" s="195" t="s">
        <v>3757</v>
      </c>
      <c r="F108" s="195" t="s">
        <v>3894</v>
      </c>
      <c r="G108" s="195" t="s">
        <v>3895</v>
      </c>
      <c r="H108" s="195" t="s">
        <v>3888</v>
      </c>
      <c r="I108" s="196" t="s">
        <v>3896</v>
      </c>
    </row>
    <row r="109" spans="1:9" ht="38.25">
      <c r="A109" s="192" t="s">
        <v>2730</v>
      </c>
      <c r="B109" s="193" t="s">
        <v>73</v>
      </c>
      <c r="C109" s="193" t="s">
        <v>2731</v>
      </c>
      <c r="D109" s="194" t="s">
        <v>116</v>
      </c>
      <c r="E109" s="195" t="s">
        <v>3897</v>
      </c>
      <c r="F109" s="195" t="s">
        <v>3898</v>
      </c>
      <c r="G109" s="195" t="s">
        <v>3899</v>
      </c>
      <c r="H109" s="195" t="s">
        <v>1893</v>
      </c>
      <c r="I109" s="196" t="s">
        <v>3900</v>
      </c>
    </row>
    <row r="110" spans="1:9" ht="25.5">
      <c r="A110" s="192" t="s">
        <v>2685</v>
      </c>
      <c r="B110" s="193" t="s">
        <v>73</v>
      </c>
      <c r="C110" s="193" t="s">
        <v>2686</v>
      </c>
      <c r="D110" s="194" t="s">
        <v>116</v>
      </c>
      <c r="E110" s="195" t="s">
        <v>3071</v>
      </c>
      <c r="F110" s="195" t="s">
        <v>3901</v>
      </c>
      <c r="G110" s="195" t="s">
        <v>3902</v>
      </c>
      <c r="H110" s="195" t="s">
        <v>1893</v>
      </c>
      <c r="I110" s="196" t="s">
        <v>3903</v>
      </c>
    </row>
    <row r="111" spans="1:9" ht="25.5">
      <c r="A111" s="192" t="s">
        <v>349</v>
      </c>
      <c r="B111" s="193" t="s">
        <v>0</v>
      </c>
      <c r="C111" s="193" t="s">
        <v>350</v>
      </c>
      <c r="D111" s="194" t="s">
        <v>8</v>
      </c>
      <c r="E111" s="195" t="s">
        <v>3904</v>
      </c>
      <c r="F111" s="195" t="s">
        <v>3905</v>
      </c>
      <c r="G111" s="195" t="s">
        <v>3906</v>
      </c>
      <c r="H111" s="195" t="s">
        <v>1893</v>
      </c>
      <c r="I111" s="196" t="s">
        <v>3907</v>
      </c>
    </row>
    <row r="112" spans="1:9" ht="38.25">
      <c r="A112" s="192" t="s">
        <v>684</v>
      </c>
      <c r="B112" s="193" t="s">
        <v>73</v>
      </c>
      <c r="C112" s="193" t="s">
        <v>685</v>
      </c>
      <c r="D112" s="194" t="s">
        <v>20</v>
      </c>
      <c r="E112" s="195" t="s">
        <v>3908</v>
      </c>
      <c r="F112" s="195" t="s">
        <v>3909</v>
      </c>
      <c r="G112" s="195" t="s">
        <v>3910</v>
      </c>
      <c r="H112" s="195" t="s">
        <v>1872</v>
      </c>
      <c r="I112" s="196" t="s">
        <v>3911</v>
      </c>
    </row>
    <row r="113" spans="1:9" ht="38.25">
      <c r="A113" s="192" t="s">
        <v>874</v>
      </c>
      <c r="B113" s="193" t="s">
        <v>73</v>
      </c>
      <c r="C113" s="193" t="s">
        <v>875</v>
      </c>
      <c r="D113" s="194" t="s">
        <v>22</v>
      </c>
      <c r="E113" s="195" t="s">
        <v>940</v>
      </c>
      <c r="F113" s="195" t="s">
        <v>3912</v>
      </c>
      <c r="G113" s="195" t="s">
        <v>3913</v>
      </c>
      <c r="H113" s="195" t="s">
        <v>1872</v>
      </c>
      <c r="I113" s="196" t="s">
        <v>3612</v>
      </c>
    </row>
    <row r="114" spans="1:9" ht="25.5">
      <c r="A114" s="192" t="s">
        <v>526</v>
      </c>
      <c r="B114" s="193" t="s">
        <v>0</v>
      </c>
      <c r="C114" s="193" t="s">
        <v>527</v>
      </c>
      <c r="D114" s="194" t="s">
        <v>8</v>
      </c>
      <c r="E114" s="195" t="s">
        <v>3914</v>
      </c>
      <c r="F114" s="195" t="s">
        <v>3915</v>
      </c>
      <c r="G114" s="195" t="s">
        <v>3916</v>
      </c>
      <c r="H114" s="195" t="s">
        <v>1872</v>
      </c>
      <c r="I114" s="196" t="s">
        <v>3917</v>
      </c>
    </row>
    <row r="115" spans="1:9" ht="25.5">
      <c r="A115" s="192" t="s">
        <v>507</v>
      </c>
      <c r="B115" s="193" t="s">
        <v>0</v>
      </c>
      <c r="C115" s="193" t="s">
        <v>508</v>
      </c>
      <c r="D115" s="194" t="s">
        <v>8</v>
      </c>
      <c r="E115" s="195" t="s">
        <v>941</v>
      </c>
      <c r="F115" s="195" t="s">
        <v>3918</v>
      </c>
      <c r="G115" s="195" t="s">
        <v>3919</v>
      </c>
      <c r="H115" s="195" t="s">
        <v>3052</v>
      </c>
      <c r="I115" s="196" t="s">
        <v>3920</v>
      </c>
    </row>
    <row r="116" spans="1:9" ht="25.5">
      <c r="A116" s="192" t="s">
        <v>710</v>
      </c>
      <c r="B116" s="193" t="s">
        <v>0</v>
      </c>
      <c r="C116" s="193" t="s">
        <v>711</v>
      </c>
      <c r="D116" s="194" t="s">
        <v>7</v>
      </c>
      <c r="E116" s="195" t="s">
        <v>3220</v>
      </c>
      <c r="F116" s="195" t="s">
        <v>3364</v>
      </c>
      <c r="G116" s="195" t="s">
        <v>3921</v>
      </c>
      <c r="H116" s="195" t="s">
        <v>3052</v>
      </c>
      <c r="I116" s="196" t="s">
        <v>3922</v>
      </c>
    </row>
    <row r="117" spans="1:9" ht="25.5">
      <c r="A117" s="192" t="s">
        <v>530</v>
      </c>
      <c r="B117" s="193" t="s">
        <v>0</v>
      </c>
      <c r="C117" s="193" t="s">
        <v>531</v>
      </c>
      <c r="D117" s="194" t="s">
        <v>8</v>
      </c>
      <c r="E117" s="195" t="s">
        <v>3923</v>
      </c>
      <c r="F117" s="195" t="s">
        <v>3924</v>
      </c>
      <c r="G117" s="195" t="s">
        <v>3925</v>
      </c>
      <c r="H117" s="195" t="s">
        <v>3062</v>
      </c>
      <c r="I117" s="196" t="s">
        <v>3926</v>
      </c>
    </row>
    <row r="118" spans="1:9">
      <c r="A118" s="192" t="s">
        <v>902</v>
      </c>
      <c r="B118" s="193" t="s">
        <v>0</v>
      </c>
      <c r="C118" s="193" t="s">
        <v>903</v>
      </c>
      <c r="D118" s="194" t="s">
        <v>22</v>
      </c>
      <c r="E118" s="195" t="s">
        <v>2638</v>
      </c>
      <c r="F118" s="195" t="s">
        <v>3927</v>
      </c>
      <c r="G118" s="195" t="s">
        <v>3928</v>
      </c>
      <c r="H118" s="195" t="s">
        <v>1698</v>
      </c>
      <c r="I118" s="196" t="s">
        <v>3929</v>
      </c>
    </row>
    <row r="119" spans="1:9">
      <c r="A119" s="192" t="s">
        <v>201</v>
      </c>
      <c r="B119" s="193" t="s">
        <v>0</v>
      </c>
      <c r="C119" s="193" t="s">
        <v>202</v>
      </c>
      <c r="D119" s="194" t="s">
        <v>22</v>
      </c>
      <c r="E119" s="195" t="s">
        <v>1560</v>
      </c>
      <c r="F119" s="195" t="s">
        <v>3930</v>
      </c>
      <c r="G119" s="195" t="s">
        <v>3931</v>
      </c>
      <c r="H119" s="195" t="s">
        <v>1698</v>
      </c>
      <c r="I119" s="196" t="s">
        <v>3932</v>
      </c>
    </row>
    <row r="120" spans="1:9" ht="38.25">
      <c r="A120" s="192" t="s">
        <v>604</v>
      </c>
      <c r="B120" s="193" t="s">
        <v>73</v>
      </c>
      <c r="C120" s="193" t="s">
        <v>605</v>
      </c>
      <c r="D120" s="194" t="s">
        <v>116</v>
      </c>
      <c r="E120" s="195" t="s">
        <v>1660</v>
      </c>
      <c r="F120" s="195" t="s">
        <v>3933</v>
      </c>
      <c r="G120" s="195" t="s">
        <v>3934</v>
      </c>
      <c r="H120" s="195" t="s">
        <v>1698</v>
      </c>
      <c r="I120" s="196" t="s">
        <v>3935</v>
      </c>
    </row>
    <row r="121" spans="1:9" ht="25.5">
      <c r="A121" s="192" t="s">
        <v>700</v>
      </c>
      <c r="B121" s="193" t="s">
        <v>73</v>
      </c>
      <c r="C121" s="193" t="s">
        <v>701</v>
      </c>
      <c r="D121" s="194" t="s">
        <v>20</v>
      </c>
      <c r="E121" s="195" t="s">
        <v>3784</v>
      </c>
      <c r="F121" s="195" t="s">
        <v>1198</v>
      </c>
      <c r="G121" s="195" t="s">
        <v>1199</v>
      </c>
      <c r="H121" s="195" t="s">
        <v>1698</v>
      </c>
      <c r="I121" s="196" t="s">
        <v>3936</v>
      </c>
    </row>
    <row r="122" spans="1:9" ht="38.25">
      <c r="A122" s="192" t="s">
        <v>2812</v>
      </c>
      <c r="B122" s="193" t="s">
        <v>73</v>
      </c>
      <c r="C122" s="193" t="s">
        <v>2813</v>
      </c>
      <c r="D122" s="194" t="s">
        <v>20</v>
      </c>
      <c r="E122" s="195" t="s">
        <v>3840</v>
      </c>
      <c r="F122" s="195" t="s">
        <v>3937</v>
      </c>
      <c r="G122" s="195" t="s">
        <v>3937</v>
      </c>
      <c r="H122" s="195" t="s">
        <v>3938</v>
      </c>
      <c r="I122" s="196" t="s">
        <v>3939</v>
      </c>
    </row>
    <row r="123" spans="1:9" ht="25.5">
      <c r="A123" s="192" t="s">
        <v>582</v>
      </c>
      <c r="B123" s="193" t="s">
        <v>58</v>
      </c>
      <c r="C123" s="193" t="s">
        <v>583</v>
      </c>
      <c r="D123" s="194" t="s">
        <v>22</v>
      </c>
      <c r="E123" s="195" t="s">
        <v>942</v>
      </c>
      <c r="F123" s="195" t="s">
        <v>3940</v>
      </c>
      <c r="G123" s="195" t="s">
        <v>3941</v>
      </c>
      <c r="H123" s="195" t="s">
        <v>3938</v>
      </c>
      <c r="I123" s="196" t="s">
        <v>3942</v>
      </c>
    </row>
    <row r="124" spans="1:9" ht="38.25">
      <c r="A124" s="192" t="s">
        <v>2744</v>
      </c>
      <c r="B124" s="193" t="s">
        <v>0</v>
      </c>
      <c r="C124" s="193" t="s">
        <v>2745</v>
      </c>
      <c r="D124" s="194" t="s">
        <v>7</v>
      </c>
      <c r="E124" s="195" t="s">
        <v>3221</v>
      </c>
      <c r="F124" s="195" t="s">
        <v>3943</v>
      </c>
      <c r="G124" s="195" t="s">
        <v>3944</v>
      </c>
      <c r="H124" s="195" t="s">
        <v>1889</v>
      </c>
      <c r="I124" s="196" t="s">
        <v>3945</v>
      </c>
    </row>
    <row r="125" spans="1:9" ht="25.5">
      <c r="A125" s="192" t="s">
        <v>592</v>
      </c>
      <c r="B125" s="193" t="s">
        <v>58</v>
      </c>
      <c r="C125" s="193" t="s">
        <v>593</v>
      </c>
      <c r="D125" s="194" t="s">
        <v>22</v>
      </c>
      <c r="E125" s="195" t="s">
        <v>3946</v>
      </c>
      <c r="F125" s="195" t="s">
        <v>3947</v>
      </c>
      <c r="G125" s="195" t="s">
        <v>3948</v>
      </c>
      <c r="H125" s="195" t="s">
        <v>1889</v>
      </c>
      <c r="I125" s="196" t="s">
        <v>3949</v>
      </c>
    </row>
    <row r="126" spans="1:9" ht="25.5">
      <c r="A126" s="192" t="s">
        <v>2678</v>
      </c>
      <c r="B126" s="193" t="s">
        <v>0</v>
      </c>
      <c r="C126" s="193" t="s">
        <v>2679</v>
      </c>
      <c r="D126" s="194" t="s">
        <v>6</v>
      </c>
      <c r="E126" s="195" t="s">
        <v>3950</v>
      </c>
      <c r="F126" s="195" t="s">
        <v>3951</v>
      </c>
      <c r="G126" s="195" t="s">
        <v>3952</v>
      </c>
      <c r="H126" s="195" t="s">
        <v>2657</v>
      </c>
      <c r="I126" s="196" t="s">
        <v>3953</v>
      </c>
    </row>
    <row r="127" spans="1:9" ht="25.5">
      <c r="A127" s="192" t="s">
        <v>2688</v>
      </c>
      <c r="B127" s="193" t="s">
        <v>73</v>
      </c>
      <c r="C127" s="193" t="s">
        <v>2689</v>
      </c>
      <c r="D127" s="194" t="s">
        <v>116</v>
      </c>
      <c r="E127" s="195" t="s">
        <v>3077</v>
      </c>
      <c r="F127" s="195" t="s">
        <v>3954</v>
      </c>
      <c r="G127" s="195" t="s">
        <v>3955</v>
      </c>
      <c r="H127" s="195" t="s">
        <v>2657</v>
      </c>
      <c r="I127" s="196" t="s">
        <v>3956</v>
      </c>
    </row>
    <row r="128" spans="1:9" ht="25.5">
      <c r="A128" s="192" t="s">
        <v>461</v>
      </c>
      <c r="B128" s="193" t="s">
        <v>73</v>
      </c>
      <c r="C128" s="193" t="s">
        <v>462</v>
      </c>
      <c r="D128" s="194" t="s">
        <v>24</v>
      </c>
      <c r="E128" s="195" t="s">
        <v>1437</v>
      </c>
      <c r="F128" s="195" t="s">
        <v>3957</v>
      </c>
      <c r="G128" s="195" t="s">
        <v>3958</v>
      </c>
      <c r="H128" s="195" t="s">
        <v>2657</v>
      </c>
      <c r="I128" s="196" t="s">
        <v>3959</v>
      </c>
    </row>
    <row r="129" spans="1:9" ht="25.5">
      <c r="A129" s="192" t="s">
        <v>589</v>
      </c>
      <c r="B129" s="193" t="s">
        <v>73</v>
      </c>
      <c r="C129" s="193" t="s">
        <v>590</v>
      </c>
      <c r="D129" s="194" t="s">
        <v>22</v>
      </c>
      <c r="E129" s="195" t="s">
        <v>1619</v>
      </c>
      <c r="F129" s="195" t="s">
        <v>3960</v>
      </c>
      <c r="G129" s="195" t="s">
        <v>3961</v>
      </c>
      <c r="H129" s="195" t="s">
        <v>2657</v>
      </c>
      <c r="I129" s="196" t="s">
        <v>3962</v>
      </c>
    </row>
    <row r="130" spans="1:9">
      <c r="A130" s="192" t="s">
        <v>362</v>
      </c>
      <c r="B130" s="193" t="s">
        <v>58</v>
      </c>
      <c r="C130" s="193" t="s">
        <v>610</v>
      </c>
      <c r="D130" s="194" t="s">
        <v>22</v>
      </c>
      <c r="E130" s="195" t="s">
        <v>944</v>
      </c>
      <c r="F130" s="195" t="s">
        <v>3963</v>
      </c>
      <c r="G130" s="195" t="s">
        <v>3964</v>
      </c>
      <c r="H130" s="195" t="s">
        <v>2657</v>
      </c>
      <c r="I130" s="196" t="s">
        <v>3965</v>
      </c>
    </row>
    <row r="131" spans="1:9" ht="25.5">
      <c r="A131" s="192" t="s">
        <v>688</v>
      </c>
      <c r="B131" s="193" t="s">
        <v>73</v>
      </c>
      <c r="C131" s="193" t="s">
        <v>689</v>
      </c>
      <c r="D131" s="194" t="s">
        <v>20</v>
      </c>
      <c r="E131" s="195" t="s">
        <v>3784</v>
      </c>
      <c r="F131" s="195" t="s">
        <v>3966</v>
      </c>
      <c r="G131" s="195" t="s">
        <v>3967</v>
      </c>
      <c r="H131" s="195" t="s">
        <v>2657</v>
      </c>
      <c r="I131" s="196" t="s">
        <v>3968</v>
      </c>
    </row>
    <row r="132" spans="1:9" ht="25.5">
      <c r="A132" s="192" t="s">
        <v>376</v>
      </c>
      <c r="B132" s="193" t="s">
        <v>0</v>
      </c>
      <c r="C132" s="193" t="s">
        <v>647</v>
      </c>
      <c r="D132" s="194" t="s">
        <v>6</v>
      </c>
      <c r="E132" s="195" t="s">
        <v>3705</v>
      </c>
      <c r="F132" s="195" t="s">
        <v>3969</v>
      </c>
      <c r="G132" s="195" t="s">
        <v>3970</v>
      </c>
      <c r="H132" s="195" t="s">
        <v>3971</v>
      </c>
      <c r="I132" s="196" t="s">
        <v>3972</v>
      </c>
    </row>
    <row r="133" spans="1:9" ht="25.5">
      <c r="A133" s="192" t="s">
        <v>2872</v>
      </c>
      <c r="B133" s="193" t="s">
        <v>0</v>
      </c>
      <c r="C133" s="193" t="s">
        <v>2873</v>
      </c>
      <c r="D133" s="194" t="s">
        <v>6</v>
      </c>
      <c r="E133" s="195" t="s">
        <v>3973</v>
      </c>
      <c r="F133" s="195" t="s">
        <v>3974</v>
      </c>
      <c r="G133" s="195" t="s">
        <v>3975</v>
      </c>
      <c r="H133" s="195" t="s">
        <v>1735</v>
      </c>
      <c r="I133" s="196" t="s">
        <v>3976</v>
      </c>
    </row>
    <row r="134" spans="1:9" ht="25.5">
      <c r="A134" s="192" t="s">
        <v>355</v>
      </c>
      <c r="B134" s="193" t="s">
        <v>0</v>
      </c>
      <c r="C134" s="193" t="s">
        <v>356</v>
      </c>
      <c r="D134" s="194" t="s">
        <v>24</v>
      </c>
      <c r="E134" s="195" t="s">
        <v>1290</v>
      </c>
      <c r="F134" s="195" t="s">
        <v>3977</v>
      </c>
      <c r="G134" s="195" t="s">
        <v>3978</v>
      </c>
      <c r="H134" s="195" t="s">
        <v>1735</v>
      </c>
      <c r="I134" s="196" t="s">
        <v>3979</v>
      </c>
    </row>
    <row r="135" spans="1:9" ht="25.5">
      <c r="A135" s="192" t="s">
        <v>882</v>
      </c>
      <c r="B135" s="193" t="s">
        <v>73</v>
      </c>
      <c r="C135" s="193" t="s">
        <v>883</v>
      </c>
      <c r="D135" s="194" t="s">
        <v>22</v>
      </c>
      <c r="E135" s="195" t="s">
        <v>3980</v>
      </c>
      <c r="F135" s="195" t="s">
        <v>3981</v>
      </c>
      <c r="G135" s="195" t="s">
        <v>3982</v>
      </c>
      <c r="H135" s="195" t="s">
        <v>1735</v>
      </c>
      <c r="I135" s="196" t="s">
        <v>3983</v>
      </c>
    </row>
    <row r="136" spans="1:9" ht="38.25">
      <c r="A136" s="192" t="s">
        <v>2703</v>
      </c>
      <c r="B136" s="193" t="s">
        <v>73</v>
      </c>
      <c r="C136" s="193" t="s">
        <v>2704</v>
      </c>
      <c r="D136" s="194" t="s">
        <v>20</v>
      </c>
      <c r="E136" s="195" t="s">
        <v>3908</v>
      </c>
      <c r="F136" s="195" t="s">
        <v>3984</v>
      </c>
      <c r="G136" s="195" t="s">
        <v>3985</v>
      </c>
      <c r="H136" s="195" t="s">
        <v>1735</v>
      </c>
      <c r="I136" s="196" t="s">
        <v>3986</v>
      </c>
    </row>
    <row r="137" spans="1:9" ht="38.25">
      <c r="A137" s="192" t="s">
        <v>702</v>
      </c>
      <c r="B137" s="193" t="s">
        <v>73</v>
      </c>
      <c r="C137" s="193" t="s">
        <v>703</v>
      </c>
      <c r="D137" s="194" t="s">
        <v>20</v>
      </c>
      <c r="E137" s="195" t="s">
        <v>3987</v>
      </c>
      <c r="F137" s="195" t="s">
        <v>3988</v>
      </c>
      <c r="G137" s="195" t="s">
        <v>3989</v>
      </c>
      <c r="H137" s="195" t="s">
        <v>1294</v>
      </c>
      <c r="I137" s="196" t="s">
        <v>3990</v>
      </c>
    </row>
    <row r="138" spans="1:9" ht="25.5">
      <c r="A138" s="192" t="s">
        <v>725</v>
      </c>
      <c r="B138" s="193" t="s">
        <v>0</v>
      </c>
      <c r="C138" s="193" t="s">
        <v>726</v>
      </c>
      <c r="D138" s="194" t="s">
        <v>6</v>
      </c>
      <c r="E138" s="195" t="s">
        <v>3991</v>
      </c>
      <c r="F138" s="195" t="s">
        <v>3992</v>
      </c>
      <c r="G138" s="195" t="s">
        <v>3993</v>
      </c>
      <c r="H138" s="195" t="s">
        <v>1294</v>
      </c>
      <c r="I138" s="196" t="s">
        <v>3994</v>
      </c>
    </row>
    <row r="139" spans="1:9" ht="38.25">
      <c r="A139" s="192" t="s">
        <v>2846</v>
      </c>
      <c r="B139" s="193" t="s">
        <v>73</v>
      </c>
      <c r="C139" s="193" t="s">
        <v>2847</v>
      </c>
      <c r="D139" s="194" t="s">
        <v>20</v>
      </c>
      <c r="E139" s="195" t="s">
        <v>3995</v>
      </c>
      <c r="F139" s="195" t="s">
        <v>3996</v>
      </c>
      <c r="G139" s="195" t="s">
        <v>3997</v>
      </c>
      <c r="H139" s="195" t="s">
        <v>1294</v>
      </c>
      <c r="I139" s="196" t="s">
        <v>3998</v>
      </c>
    </row>
    <row r="140" spans="1:9" ht="25.5">
      <c r="A140" s="192" t="s">
        <v>2875</v>
      </c>
      <c r="B140" s="193" t="s">
        <v>58</v>
      </c>
      <c r="C140" s="193" t="s">
        <v>2876</v>
      </c>
      <c r="D140" s="194" t="s">
        <v>6</v>
      </c>
      <c r="E140" s="195" t="s">
        <v>3999</v>
      </c>
      <c r="F140" s="195" t="s">
        <v>4000</v>
      </c>
      <c r="G140" s="195" t="s">
        <v>4001</v>
      </c>
      <c r="H140" s="195" t="s">
        <v>1373</v>
      </c>
      <c r="I140" s="196" t="s">
        <v>4002</v>
      </c>
    </row>
    <row r="141" spans="1:9" ht="25.5">
      <c r="A141" s="192" t="s">
        <v>656</v>
      </c>
      <c r="B141" s="193" t="s">
        <v>73</v>
      </c>
      <c r="C141" s="193" t="s">
        <v>657</v>
      </c>
      <c r="D141" s="194" t="s">
        <v>116</v>
      </c>
      <c r="E141" s="195" t="s">
        <v>4003</v>
      </c>
      <c r="F141" s="195" t="s">
        <v>1200</v>
      </c>
      <c r="G141" s="195" t="s">
        <v>1201</v>
      </c>
      <c r="H141" s="195" t="s">
        <v>1373</v>
      </c>
      <c r="I141" s="196" t="s">
        <v>4004</v>
      </c>
    </row>
    <row r="142" spans="1:9">
      <c r="A142" s="192" t="s">
        <v>904</v>
      </c>
      <c r="B142" s="193" t="s">
        <v>712</v>
      </c>
      <c r="C142" s="193" t="s">
        <v>905</v>
      </c>
      <c r="D142" s="194" t="s">
        <v>20</v>
      </c>
      <c r="E142" s="195" t="s">
        <v>4005</v>
      </c>
      <c r="F142" s="195" t="s">
        <v>4006</v>
      </c>
      <c r="G142" s="195" t="s">
        <v>4007</v>
      </c>
      <c r="H142" s="195" t="s">
        <v>1373</v>
      </c>
      <c r="I142" s="196" t="s">
        <v>4008</v>
      </c>
    </row>
    <row r="143" spans="1:9" ht="38.25">
      <c r="A143" s="192" t="s">
        <v>2736</v>
      </c>
      <c r="B143" s="193" t="s">
        <v>0</v>
      </c>
      <c r="C143" s="193" t="s">
        <v>2737</v>
      </c>
      <c r="D143" s="194" t="s">
        <v>7</v>
      </c>
      <c r="E143" s="195" t="s">
        <v>3216</v>
      </c>
      <c r="F143" s="195" t="s">
        <v>4009</v>
      </c>
      <c r="G143" s="195" t="s">
        <v>4010</v>
      </c>
      <c r="H143" s="195" t="s">
        <v>1607</v>
      </c>
      <c r="I143" s="196" t="s">
        <v>4011</v>
      </c>
    </row>
    <row r="144" spans="1:9" ht="25.5">
      <c r="A144" s="192" t="s">
        <v>2822</v>
      </c>
      <c r="B144" s="193" t="s">
        <v>0</v>
      </c>
      <c r="C144" s="193" t="s">
        <v>2823</v>
      </c>
      <c r="D144" s="194" t="s">
        <v>6</v>
      </c>
      <c r="E144" s="195" t="s">
        <v>4012</v>
      </c>
      <c r="F144" s="195" t="s">
        <v>4013</v>
      </c>
      <c r="G144" s="195" t="s">
        <v>4014</v>
      </c>
      <c r="H144" s="195" t="s">
        <v>1607</v>
      </c>
      <c r="I144" s="196" t="s">
        <v>4015</v>
      </c>
    </row>
    <row r="145" spans="1:9">
      <c r="A145" s="192" t="s">
        <v>748</v>
      </c>
      <c r="B145" s="193" t="s">
        <v>264</v>
      </c>
      <c r="C145" s="193" t="s">
        <v>749</v>
      </c>
      <c r="D145" s="194" t="s">
        <v>6</v>
      </c>
      <c r="E145" s="195" t="s">
        <v>4016</v>
      </c>
      <c r="F145" s="195" t="s">
        <v>1202</v>
      </c>
      <c r="G145" s="195" t="s">
        <v>1203</v>
      </c>
      <c r="H145" s="195" t="s">
        <v>1607</v>
      </c>
      <c r="I145" s="196" t="s">
        <v>4017</v>
      </c>
    </row>
    <row r="146" spans="1:9" ht="25.5">
      <c r="A146" s="192" t="s">
        <v>686</v>
      </c>
      <c r="B146" s="193" t="s">
        <v>73</v>
      </c>
      <c r="C146" s="193" t="s">
        <v>687</v>
      </c>
      <c r="D146" s="194" t="s">
        <v>20</v>
      </c>
      <c r="E146" s="195" t="s">
        <v>4018</v>
      </c>
      <c r="F146" s="195" t="s">
        <v>1204</v>
      </c>
      <c r="G146" s="195" t="s">
        <v>1205</v>
      </c>
      <c r="H146" s="195" t="s">
        <v>1607</v>
      </c>
      <c r="I146" s="196" t="s">
        <v>4019</v>
      </c>
    </row>
    <row r="147" spans="1:9" ht="25.5">
      <c r="A147" s="192" t="s">
        <v>643</v>
      </c>
      <c r="B147" s="193" t="s">
        <v>0</v>
      </c>
      <c r="C147" s="193" t="s">
        <v>644</v>
      </c>
      <c r="D147" s="194" t="s">
        <v>6</v>
      </c>
      <c r="E147" s="195" t="s">
        <v>4020</v>
      </c>
      <c r="F147" s="195" t="s">
        <v>4021</v>
      </c>
      <c r="G147" s="195" t="s">
        <v>4022</v>
      </c>
      <c r="H147" s="195" t="s">
        <v>1607</v>
      </c>
      <c r="I147" s="196" t="s">
        <v>4023</v>
      </c>
    </row>
    <row r="148" spans="1:9" ht="25.5">
      <c r="A148" s="192" t="s">
        <v>522</v>
      </c>
      <c r="B148" s="193" t="s">
        <v>0</v>
      </c>
      <c r="C148" s="193" t="s">
        <v>523</v>
      </c>
      <c r="D148" s="194" t="s">
        <v>8</v>
      </c>
      <c r="E148" s="195" t="s">
        <v>4024</v>
      </c>
      <c r="F148" s="195" t="s">
        <v>1703</v>
      </c>
      <c r="G148" s="195" t="s">
        <v>4025</v>
      </c>
      <c r="H148" s="195" t="s">
        <v>1607</v>
      </c>
      <c r="I148" s="196" t="s">
        <v>4026</v>
      </c>
    </row>
    <row r="149" spans="1:9" ht="25.5">
      <c r="A149" s="192" t="s">
        <v>2700</v>
      </c>
      <c r="B149" s="193" t="s">
        <v>73</v>
      </c>
      <c r="C149" s="193" t="s">
        <v>2701</v>
      </c>
      <c r="D149" s="194" t="s">
        <v>116</v>
      </c>
      <c r="E149" s="195" t="s">
        <v>4027</v>
      </c>
      <c r="F149" s="195" t="s">
        <v>4028</v>
      </c>
      <c r="G149" s="195" t="s">
        <v>4029</v>
      </c>
      <c r="H149" s="195" t="s">
        <v>1607</v>
      </c>
      <c r="I149" s="196" t="s">
        <v>4030</v>
      </c>
    </row>
    <row r="150" spans="1:9" ht="25.5">
      <c r="A150" s="192" t="s">
        <v>884</v>
      </c>
      <c r="B150" s="193" t="s">
        <v>73</v>
      </c>
      <c r="C150" s="193" t="s">
        <v>885</v>
      </c>
      <c r="D150" s="194" t="s">
        <v>22</v>
      </c>
      <c r="E150" s="195" t="s">
        <v>945</v>
      </c>
      <c r="F150" s="195" t="s">
        <v>4031</v>
      </c>
      <c r="G150" s="195" t="s">
        <v>4032</v>
      </c>
      <c r="H150" s="195" t="s">
        <v>1832</v>
      </c>
      <c r="I150" s="196" t="s">
        <v>4033</v>
      </c>
    </row>
    <row r="151" spans="1:9" ht="25.5">
      <c r="A151" s="192" t="s">
        <v>2799</v>
      </c>
      <c r="B151" s="193" t="s">
        <v>73</v>
      </c>
      <c r="C151" s="193" t="s">
        <v>2800</v>
      </c>
      <c r="D151" s="194" t="s">
        <v>20</v>
      </c>
      <c r="E151" s="195" t="s">
        <v>4034</v>
      </c>
      <c r="F151" s="195" t="s">
        <v>4035</v>
      </c>
      <c r="G151" s="195" t="s">
        <v>4036</v>
      </c>
      <c r="H151" s="195" t="s">
        <v>1832</v>
      </c>
      <c r="I151" s="196" t="s">
        <v>4037</v>
      </c>
    </row>
    <row r="152" spans="1:9" ht="25.5">
      <c r="A152" s="192" t="s">
        <v>140</v>
      </c>
      <c r="B152" s="193" t="s">
        <v>0</v>
      </c>
      <c r="C152" s="193" t="s">
        <v>9</v>
      </c>
      <c r="D152" s="194" t="s">
        <v>8</v>
      </c>
      <c r="E152" s="195" t="s">
        <v>4038</v>
      </c>
      <c r="F152" s="195" t="s">
        <v>3924</v>
      </c>
      <c r="G152" s="195" t="s">
        <v>4039</v>
      </c>
      <c r="H152" s="195" t="s">
        <v>1832</v>
      </c>
      <c r="I152" s="196" t="s">
        <v>4040</v>
      </c>
    </row>
    <row r="153" spans="1:9" ht="25.5">
      <c r="A153" s="192" t="s">
        <v>2697</v>
      </c>
      <c r="B153" s="193" t="s">
        <v>73</v>
      </c>
      <c r="C153" s="193" t="s">
        <v>2698</v>
      </c>
      <c r="D153" s="194" t="s">
        <v>116</v>
      </c>
      <c r="E153" s="195" t="s">
        <v>3096</v>
      </c>
      <c r="F153" s="195" t="s">
        <v>4041</v>
      </c>
      <c r="G153" s="195" t="s">
        <v>4042</v>
      </c>
      <c r="H153" s="195" t="s">
        <v>1832</v>
      </c>
      <c r="I153" s="196" t="s">
        <v>4043</v>
      </c>
    </row>
    <row r="154" spans="1:9" ht="25.5">
      <c r="A154" s="192" t="s">
        <v>622</v>
      </c>
      <c r="B154" s="193" t="s">
        <v>73</v>
      </c>
      <c r="C154" s="193" t="s">
        <v>623</v>
      </c>
      <c r="D154" s="194" t="s">
        <v>24</v>
      </c>
      <c r="E154" s="195" t="s">
        <v>1731</v>
      </c>
      <c r="F154" s="195" t="s">
        <v>4044</v>
      </c>
      <c r="G154" s="195" t="s">
        <v>4045</v>
      </c>
      <c r="H154" s="195" t="s">
        <v>1905</v>
      </c>
      <c r="I154" s="196" t="s">
        <v>4046</v>
      </c>
    </row>
    <row r="155" spans="1:9" ht="25.5">
      <c r="A155" s="197" t="s">
        <v>2816</v>
      </c>
      <c r="B155" s="198" t="s">
        <v>0</v>
      </c>
      <c r="C155" s="198" t="s">
        <v>2817</v>
      </c>
      <c r="D155" s="199" t="s">
        <v>6</v>
      </c>
      <c r="E155" s="200" t="s">
        <v>4047</v>
      </c>
      <c r="F155" s="200" t="s">
        <v>4048</v>
      </c>
      <c r="G155" s="200" t="s">
        <v>4049</v>
      </c>
      <c r="H155" s="200" t="s">
        <v>1905</v>
      </c>
      <c r="I155" s="201" t="s">
        <v>4050</v>
      </c>
    </row>
    <row r="156" spans="1:9" ht="25.5">
      <c r="A156" s="197" t="s">
        <v>662</v>
      </c>
      <c r="B156" s="198" t="s">
        <v>73</v>
      </c>
      <c r="C156" s="198" t="s">
        <v>663</v>
      </c>
      <c r="D156" s="199" t="s">
        <v>116</v>
      </c>
      <c r="E156" s="200" t="s">
        <v>4051</v>
      </c>
      <c r="F156" s="200" t="s">
        <v>4052</v>
      </c>
      <c r="G156" s="200" t="s">
        <v>4053</v>
      </c>
      <c r="H156" s="200" t="s">
        <v>1905</v>
      </c>
      <c r="I156" s="201" t="s">
        <v>4054</v>
      </c>
    </row>
    <row r="157" spans="1:9" ht="25.5">
      <c r="A157" s="197" t="s">
        <v>2773</v>
      </c>
      <c r="B157" s="198" t="s">
        <v>0</v>
      </c>
      <c r="C157" s="198" t="s">
        <v>2774</v>
      </c>
      <c r="D157" s="199" t="s">
        <v>7</v>
      </c>
      <c r="E157" s="200" t="s">
        <v>3246</v>
      </c>
      <c r="F157" s="200" t="s">
        <v>4055</v>
      </c>
      <c r="G157" s="200" t="s">
        <v>4056</v>
      </c>
      <c r="H157" s="200" t="s">
        <v>1905</v>
      </c>
      <c r="I157" s="201" t="s">
        <v>4057</v>
      </c>
    </row>
    <row r="158" spans="1:9" ht="38.25">
      <c r="A158" s="197" t="s">
        <v>330</v>
      </c>
      <c r="B158" s="198" t="s">
        <v>0</v>
      </c>
      <c r="C158" s="198" t="s">
        <v>737</v>
      </c>
      <c r="D158" s="199" t="s">
        <v>6</v>
      </c>
      <c r="E158" s="200" t="s">
        <v>4016</v>
      </c>
      <c r="F158" s="200" t="s">
        <v>4058</v>
      </c>
      <c r="G158" s="200" t="s">
        <v>4059</v>
      </c>
      <c r="H158" s="200" t="s">
        <v>1905</v>
      </c>
      <c r="I158" s="201" t="s">
        <v>4060</v>
      </c>
    </row>
    <row r="159" spans="1:9" ht="25.5">
      <c r="A159" s="197" t="s">
        <v>660</v>
      </c>
      <c r="B159" s="198" t="s">
        <v>73</v>
      </c>
      <c r="C159" s="198" t="s">
        <v>661</v>
      </c>
      <c r="D159" s="199" t="s">
        <v>116</v>
      </c>
      <c r="E159" s="200" t="s">
        <v>4061</v>
      </c>
      <c r="F159" s="200" t="s">
        <v>4062</v>
      </c>
      <c r="G159" s="200" t="s">
        <v>4063</v>
      </c>
      <c r="H159" s="200" t="s">
        <v>1905</v>
      </c>
      <c r="I159" s="201" t="s">
        <v>4064</v>
      </c>
    </row>
    <row r="160" spans="1:9">
      <c r="A160" s="197" t="s">
        <v>839</v>
      </c>
      <c r="B160" s="198" t="s">
        <v>0</v>
      </c>
      <c r="C160" s="198" t="s">
        <v>840</v>
      </c>
      <c r="D160" s="199" t="s">
        <v>6</v>
      </c>
      <c r="E160" s="200" t="s">
        <v>4065</v>
      </c>
      <c r="F160" s="200" t="s">
        <v>4066</v>
      </c>
      <c r="G160" s="200" t="s">
        <v>4067</v>
      </c>
      <c r="H160" s="200" t="s">
        <v>1842</v>
      </c>
      <c r="I160" s="201" t="s">
        <v>4068</v>
      </c>
    </row>
    <row r="161" spans="1:9" ht="25.5">
      <c r="A161" s="197" t="s">
        <v>2961</v>
      </c>
      <c r="B161" s="198" t="s">
        <v>73</v>
      </c>
      <c r="C161" s="198" t="s">
        <v>2962</v>
      </c>
      <c r="D161" s="199" t="s">
        <v>20</v>
      </c>
      <c r="E161" s="200" t="s">
        <v>3636</v>
      </c>
      <c r="F161" s="200" t="s">
        <v>4069</v>
      </c>
      <c r="G161" s="200" t="s">
        <v>4070</v>
      </c>
      <c r="H161" s="200" t="s">
        <v>1842</v>
      </c>
      <c r="I161" s="201" t="s">
        <v>4071</v>
      </c>
    </row>
    <row r="162" spans="1:9" ht="25.5">
      <c r="A162" s="197" t="s">
        <v>2839</v>
      </c>
      <c r="B162" s="198" t="s">
        <v>73</v>
      </c>
      <c r="C162" s="198" t="s">
        <v>2840</v>
      </c>
      <c r="D162" s="199" t="s">
        <v>20</v>
      </c>
      <c r="E162" s="200" t="s">
        <v>4072</v>
      </c>
      <c r="F162" s="200" t="s">
        <v>4073</v>
      </c>
      <c r="G162" s="200" t="s">
        <v>4074</v>
      </c>
      <c r="H162" s="200" t="s">
        <v>1842</v>
      </c>
      <c r="I162" s="201" t="s">
        <v>4075</v>
      </c>
    </row>
    <row r="163" spans="1:9">
      <c r="A163" s="197" t="s">
        <v>900</v>
      </c>
      <c r="B163" s="198" t="s">
        <v>0</v>
      </c>
      <c r="C163" s="198" t="s">
        <v>901</v>
      </c>
      <c r="D163" s="199" t="s">
        <v>6</v>
      </c>
      <c r="E163" s="200" t="s">
        <v>3840</v>
      </c>
      <c r="F163" s="200" t="s">
        <v>4076</v>
      </c>
      <c r="G163" s="200" t="s">
        <v>4076</v>
      </c>
      <c r="H163" s="200" t="s">
        <v>1842</v>
      </c>
      <c r="I163" s="201" t="s">
        <v>4077</v>
      </c>
    </row>
    <row r="164" spans="1:9" ht="25.5">
      <c r="A164" s="197" t="s">
        <v>2682</v>
      </c>
      <c r="B164" s="198" t="s">
        <v>73</v>
      </c>
      <c r="C164" s="198" t="s">
        <v>2683</v>
      </c>
      <c r="D164" s="199" t="s">
        <v>116</v>
      </c>
      <c r="E164" s="200" t="s">
        <v>3065</v>
      </c>
      <c r="F164" s="200" t="s">
        <v>4078</v>
      </c>
      <c r="G164" s="200" t="s">
        <v>4079</v>
      </c>
      <c r="H164" s="200" t="s">
        <v>1853</v>
      </c>
      <c r="I164" s="201" t="s">
        <v>4080</v>
      </c>
    </row>
    <row r="165" spans="1:9">
      <c r="A165" s="197" t="s">
        <v>750</v>
      </c>
      <c r="B165" s="198" t="s">
        <v>73</v>
      </c>
      <c r="C165" s="198" t="s">
        <v>751</v>
      </c>
      <c r="D165" s="199" t="s">
        <v>20</v>
      </c>
      <c r="E165" s="200" t="s">
        <v>4016</v>
      </c>
      <c r="F165" s="200" t="s">
        <v>4081</v>
      </c>
      <c r="G165" s="200" t="s">
        <v>4082</v>
      </c>
      <c r="H165" s="200" t="s">
        <v>1853</v>
      </c>
      <c r="I165" s="201" t="s">
        <v>4083</v>
      </c>
    </row>
    <row r="166" spans="1:9" ht="25.5">
      <c r="A166" s="197" t="s">
        <v>246</v>
      </c>
      <c r="B166" s="198" t="s">
        <v>0</v>
      </c>
      <c r="C166" s="198" t="s">
        <v>247</v>
      </c>
      <c r="D166" s="199" t="s">
        <v>6</v>
      </c>
      <c r="E166" s="200" t="s">
        <v>4084</v>
      </c>
      <c r="F166" s="200" t="s">
        <v>4085</v>
      </c>
      <c r="G166" s="200" t="s">
        <v>4086</v>
      </c>
      <c r="H166" s="200" t="s">
        <v>1853</v>
      </c>
      <c r="I166" s="201" t="s">
        <v>4087</v>
      </c>
    </row>
    <row r="167" spans="1:9">
      <c r="A167" s="197" t="s">
        <v>472</v>
      </c>
      <c r="B167" s="198" t="s">
        <v>0</v>
      </c>
      <c r="C167" s="198" t="s">
        <v>473</v>
      </c>
      <c r="D167" s="199" t="s">
        <v>24</v>
      </c>
      <c r="E167" s="200" t="s">
        <v>4088</v>
      </c>
      <c r="F167" s="200" t="s">
        <v>4089</v>
      </c>
      <c r="G167" s="200" t="s">
        <v>4090</v>
      </c>
      <c r="H167" s="200" t="s">
        <v>1853</v>
      </c>
      <c r="I167" s="201" t="s">
        <v>4091</v>
      </c>
    </row>
    <row r="168" spans="1:9" ht="25.5">
      <c r="A168" s="197" t="s">
        <v>630</v>
      </c>
      <c r="B168" s="198" t="s">
        <v>73</v>
      </c>
      <c r="C168" s="198" t="s">
        <v>631</v>
      </c>
      <c r="D168" s="199" t="s">
        <v>329</v>
      </c>
      <c r="E168" s="200" t="s">
        <v>4034</v>
      </c>
      <c r="F168" s="200" t="s">
        <v>4092</v>
      </c>
      <c r="G168" s="200" t="s">
        <v>4093</v>
      </c>
      <c r="H168" s="200" t="s">
        <v>1853</v>
      </c>
      <c r="I168" s="201" t="s">
        <v>4094</v>
      </c>
    </row>
    <row r="169" spans="1:9" ht="38.25">
      <c r="A169" s="197" t="s">
        <v>806</v>
      </c>
      <c r="B169" s="198" t="s">
        <v>0</v>
      </c>
      <c r="C169" s="198" t="s">
        <v>807</v>
      </c>
      <c r="D169" s="199" t="s">
        <v>7</v>
      </c>
      <c r="E169" s="200" t="s">
        <v>3827</v>
      </c>
      <c r="F169" s="200" t="s">
        <v>4095</v>
      </c>
      <c r="G169" s="200" t="s">
        <v>4096</v>
      </c>
      <c r="H169" s="200" t="s">
        <v>3049</v>
      </c>
      <c r="I169" s="201" t="s">
        <v>4097</v>
      </c>
    </row>
    <row r="170" spans="1:9" ht="25.5">
      <c r="A170" s="197" t="s">
        <v>375</v>
      </c>
      <c r="B170" s="198" t="s">
        <v>0</v>
      </c>
      <c r="C170" s="198" t="s">
        <v>653</v>
      </c>
      <c r="D170" s="199" t="s">
        <v>6</v>
      </c>
      <c r="E170" s="200" t="s">
        <v>3860</v>
      </c>
      <c r="F170" s="200" t="s">
        <v>4098</v>
      </c>
      <c r="G170" s="200" t="s">
        <v>4099</v>
      </c>
      <c r="H170" s="200" t="s">
        <v>3049</v>
      </c>
      <c r="I170" s="201" t="s">
        <v>4100</v>
      </c>
    </row>
    <row r="171" spans="1:9" ht="25.5">
      <c r="A171" s="197" t="s">
        <v>377</v>
      </c>
      <c r="B171" s="198" t="s">
        <v>0</v>
      </c>
      <c r="C171" s="198" t="s">
        <v>648</v>
      </c>
      <c r="D171" s="199" t="s">
        <v>6</v>
      </c>
      <c r="E171" s="200" t="s">
        <v>4101</v>
      </c>
      <c r="F171" s="200" t="s">
        <v>4102</v>
      </c>
      <c r="G171" s="200" t="s">
        <v>4103</v>
      </c>
      <c r="H171" s="200" t="s">
        <v>3049</v>
      </c>
      <c r="I171" s="201" t="s">
        <v>4104</v>
      </c>
    </row>
    <row r="172" spans="1:9" ht="25.5">
      <c r="A172" s="197" t="s">
        <v>721</v>
      </c>
      <c r="B172" s="198" t="s">
        <v>0</v>
      </c>
      <c r="C172" s="198" t="s">
        <v>722</v>
      </c>
      <c r="D172" s="199" t="s">
        <v>6</v>
      </c>
      <c r="E172" s="200" t="s">
        <v>4105</v>
      </c>
      <c r="F172" s="200" t="s">
        <v>4106</v>
      </c>
      <c r="G172" s="200" t="s">
        <v>4107</v>
      </c>
      <c r="H172" s="200" t="s">
        <v>3049</v>
      </c>
      <c r="I172" s="201" t="s">
        <v>4108</v>
      </c>
    </row>
    <row r="173" spans="1:9" ht="38.25">
      <c r="A173" s="197" t="s">
        <v>2843</v>
      </c>
      <c r="B173" s="198" t="s">
        <v>73</v>
      </c>
      <c r="C173" s="198" t="s">
        <v>2844</v>
      </c>
      <c r="D173" s="199" t="s">
        <v>20</v>
      </c>
      <c r="E173" s="200" t="s">
        <v>4109</v>
      </c>
      <c r="F173" s="200" t="s">
        <v>4110</v>
      </c>
      <c r="G173" s="200" t="s">
        <v>4111</v>
      </c>
      <c r="H173" s="200" t="s">
        <v>3049</v>
      </c>
      <c r="I173" s="201" t="s">
        <v>4112</v>
      </c>
    </row>
    <row r="174" spans="1:9" ht="25.5">
      <c r="A174" s="197" t="s">
        <v>2765</v>
      </c>
      <c r="B174" s="198" t="s">
        <v>0</v>
      </c>
      <c r="C174" s="198" t="s">
        <v>2766</v>
      </c>
      <c r="D174" s="199" t="s">
        <v>7</v>
      </c>
      <c r="E174" s="200" t="s">
        <v>3240</v>
      </c>
      <c r="F174" s="200" t="s">
        <v>4113</v>
      </c>
      <c r="G174" s="200" t="s">
        <v>4114</v>
      </c>
      <c r="H174" s="200" t="s">
        <v>3049</v>
      </c>
      <c r="I174" s="201" t="s">
        <v>2999</v>
      </c>
    </row>
    <row r="175" spans="1:9" ht="38.25">
      <c r="A175" s="197" t="s">
        <v>2733</v>
      </c>
      <c r="B175" s="198" t="s">
        <v>73</v>
      </c>
      <c r="C175" s="198" t="s">
        <v>2734</v>
      </c>
      <c r="D175" s="199" t="s">
        <v>20</v>
      </c>
      <c r="E175" s="200" t="s">
        <v>3636</v>
      </c>
      <c r="F175" s="200" t="s">
        <v>4115</v>
      </c>
      <c r="G175" s="200" t="s">
        <v>4116</v>
      </c>
      <c r="H175" s="200" t="s">
        <v>3049</v>
      </c>
      <c r="I175" s="201" t="s">
        <v>4117</v>
      </c>
    </row>
    <row r="176" spans="1:9" ht="25.5">
      <c r="A176" s="197" t="s">
        <v>723</v>
      </c>
      <c r="B176" s="198" t="s">
        <v>0</v>
      </c>
      <c r="C176" s="198" t="s">
        <v>724</v>
      </c>
      <c r="D176" s="199" t="s">
        <v>6</v>
      </c>
      <c r="E176" s="200" t="s">
        <v>3999</v>
      </c>
      <c r="F176" s="200" t="s">
        <v>4118</v>
      </c>
      <c r="G176" s="200" t="s">
        <v>4119</v>
      </c>
      <c r="H176" s="200" t="s">
        <v>1835</v>
      </c>
      <c r="I176" s="201" t="s">
        <v>4120</v>
      </c>
    </row>
    <row r="177" spans="1:9" ht="25.5">
      <c r="A177" s="197" t="s">
        <v>651</v>
      </c>
      <c r="B177" s="198" t="s">
        <v>0</v>
      </c>
      <c r="C177" s="198" t="s">
        <v>652</v>
      </c>
      <c r="D177" s="199" t="s">
        <v>6</v>
      </c>
      <c r="E177" s="200" t="s">
        <v>4018</v>
      </c>
      <c r="F177" s="200" t="s">
        <v>4121</v>
      </c>
      <c r="G177" s="200" t="s">
        <v>4122</v>
      </c>
      <c r="H177" s="200" t="s">
        <v>1835</v>
      </c>
      <c r="I177" s="201" t="s">
        <v>4123</v>
      </c>
    </row>
    <row r="178" spans="1:9" ht="38.25">
      <c r="A178" s="197" t="s">
        <v>122</v>
      </c>
      <c r="B178" s="198" t="s">
        <v>73</v>
      </c>
      <c r="C178" s="198" t="s">
        <v>123</v>
      </c>
      <c r="D178" s="199" t="s">
        <v>20</v>
      </c>
      <c r="E178" s="200" t="s">
        <v>3636</v>
      </c>
      <c r="F178" s="200" t="s">
        <v>4124</v>
      </c>
      <c r="G178" s="200" t="s">
        <v>4125</v>
      </c>
      <c r="H178" s="200" t="s">
        <v>1835</v>
      </c>
      <c r="I178" s="201" t="s">
        <v>4126</v>
      </c>
    </row>
    <row r="179" spans="1:9" ht="25.5">
      <c r="A179" s="197" t="s">
        <v>459</v>
      </c>
      <c r="B179" s="198" t="s">
        <v>0</v>
      </c>
      <c r="C179" s="198" t="s">
        <v>460</v>
      </c>
      <c r="D179" s="199" t="s">
        <v>22</v>
      </c>
      <c r="E179" s="200" t="s">
        <v>1425</v>
      </c>
      <c r="F179" s="200" t="s">
        <v>4127</v>
      </c>
      <c r="G179" s="200" t="s">
        <v>4128</v>
      </c>
      <c r="H179" s="200" t="s">
        <v>1835</v>
      </c>
      <c r="I179" s="201" t="s">
        <v>4129</v>
      </c>
    </row>
    <row r="180" spans="1:9" ht="25.5">
      <c r="A180" s="197" t="s">
        <v>832</v>
      </c>
      <c r="B180" s="198" t="s">
        <v>0</v>
      </c>
      <c r="C180" s="198" t="s">
        <v>833</v>
      </c>
      <c r="D180" s="199" t="s">
        <v>6</v>
      </c>
      <c r="E180" s="200" t="s">
        <v>4130</v>
      </c>
      <c r="F180" s="200" t="s">
        <v>4131</v>
      </c>
      <c r="G180" s="200" t="s">
        <v>4132</v>
      </c>
      <c r="H180" s="200" t="s">
        <v>1835</v>
      </c>
      <c r="I180" s="201" t="s">
        <v>4133</v>
      </c>
    </row>
    <row r="181" spans="1:9" ht="25.5">
      <c r="A181" s="197" t="s">
        <v>759</v>
      </c>
      <c r="B181" s="198" t="s">
        <v>712</v>
      </c>
      <c r="C181" s="198" t="s">
        <v>760</v>
      </c>
      <c r="D181" s="199" t="s">
        <v>20</v>
      </c>
      <c r="E181" s="200" t="s">
        <v>3908</v>
      </c>
      <c r="F181" s="200" t="s">
        <v>4134</v>
      </c>
      <c r="G181" s="200" t="s">
        <v>4135</v>
      </c>
      <c r="H181" s="200" t="s">
        <v>1835</v>
      </c>
      <c r="I181" s="201" t="s">
        <v>4136</v>
      </c>
    </row>
    <row r="182" spans="1:9" ht="25.5">
      <c r="A182" s="197" t="s">
        <v>2776</v>
      </c>
      <c r="B182" s="198" t="s">
        <v>0</v>
      </c>
      <c r="C182" s="198" t="s">
        <v>2777</v>
      </c>
      <c r="D182" s="199" t="s">
        <v>7</v>
      </c>
      <c r="E182" s="200" t="s">
        <v>3249</v>
      </c>
      <c r="F182" s="200" t="s">
        <v>4137</v>
      </c>
      <c r="G182" s="200" t="s">
        <v>4138</v>
      </c>
      <c r="H182" s="200" t="s">
        <v>1835</v>
      </c>
      <c r="I182" s="201" t="s">
        <v>4139</v>
      </c>
    </row>
    <row r="183" spans="1:9" ht="25.5">
      <c r="A183" s="197" t="s">
        <v>490</v>
      </c>
      <c r="B183" s="198" t="s">
        <v>0</v>
      </c>
      <c r="C183" s="198" t="s">
        <v>491</v>
      </c>
      <c r="D183" s="199" t="s">
        <v>8</v>
      </c>
      <c r="E183" s="200" t="s">
        <v>4140</v>
      </c>
      <c r="F183" s="200" t="s">
        <v>4141</v>
      </c>
      <c r="G183" s="200" t="s">
        <v>4142</v>
      </c>
      <c r="H183" s="200" t="s">
        <v>1835</v>
      </c>
      <c r="I183" s="201" t="s">
        <v>4143</v>
      </c>
    </row>
    <row r="184" spans="1:9" ht="51">
      <c r="A184" s="197" t="s">
        <v>2887</v>
      </c>
      <c r="B184" s="198" t="s">
        <v>73</v>
      </c>
      <c r="C184" s="198" t="s">
        <v>2888</v>
      </c>
      <c r="D184" s="199" t="s">
        <v>20</v>
      </c>
      <c r="E184" s="200" t="s">
        <v>3636</v>
      </c>
      <c r="F184" s="200" t="s">
        <v>4144</v>
      </c>
      <c r="G184" s="200" t="s">
        <v>4145</v>
      </c>
      <c r="H184" s="200" t="s">
        <v>1866</v>
      </c>
      <c r="I184" s="201" t="s">
        <v>4146</v>
      </c>
    </row>
    <row r="185" spans="1:9" ht="25.5">
      <c r="A185" s="197" t="s">
        <v>2756</v>
      </c>
      <c r="B185" s="198" t="s">
        <v>73</v>
      </c>
      <c r="C185" s="198" t="s">
        <v>2757</v>
      </c>
      <c r="D185" s="199" t="s">
        <v>116</v>
      </c>
      <c r="E185" s="200" t="s">
        <v>3233</v>
      </c>
      <c r="F185" s="200" t="s">
        <v>4147</v>
      </c>
      <c r="G185" s="200" t="s">
        <v>4148</v>
      </c>
      <c r="H185" s="200" t="s">
        <v>1866</v>
      </c>
      <c r="I185" s="201" t="s">
        <v>4149</v>
      </c>
    </row>
    <row r="186" spans="1:9" ht="25.5">
      <c r="A186" s="197" t="s">
        <v>502</v>
      </c>
      <c r="B186" s="198" t="s">
        <v>58</v>
      </c>
      <c r="C186" s="198" t="s">
        <v>503</v>
      </c>
      <c r="D186" s="199" t="s">
        <v>7</v>
      </c>
      <c r="E186" s="200" t="s">
        <v>4150</v>
      </c>
      <c r="F186" s="200" t="s">
        <v>4151</v>
      </c>
      <c r="G186" s="200" t="s">
        <v>4152</v>
      </c>
      <c r="H186" s="200" t="s">
        <v>1866</v>
      </c>
      <c r="I186" s="201" t="s">
        <v>4153</v>
      </c>
    </row>
    <row r="187" spans="1:9">
      <c r="A187" s="197" t="s">
        <v>2712</v>
      </c>
      <c r="B187" s="198" t="s">
        <v>73</v>
      </c>
      <c r="C187" s="198" t="s">
        <v>2713</v>
      </c>
      <c r="D187" s="199" t="s">
        <v>20</v>
      </c>
      <c r="E187" s="200" t="s">
        <v>3705</v>
      </c>
      <c r="F187" s="200" t="s">
        <v>4154</v>
      </c>
      <c r="G187" s="200" t="s">
        <v>4155</v>
      </c>
      <c r="H187" s="200" t="s">
        <v>1866</v>
      </c>
      <c r="I187" s="201" t="s">
        <v>4156</v>
      </c>
    </row>
    <row r="188" spans="1:9" ht="25.5">
      <c r="A188" s="197" t="s">
        <v>363</v>
      </c>
      <c r="B188" s="198" t="s">
        <v>73</v>
      </c>
      <c r="C188" s="198" t="s">
        <v>364</v>
      </c>
      <c r="D188" s="199" t="s">
        <v>20</v>
      </c>
      <c r="E188" s="200" t="s">
        <v>4016</v>
      </c>
      <c r="F188" s="200" t="s">
        <v>4157</v>
      </c>
      <c r="G188" s="200" t="s">
        <v>4158</v>
      </c>
      <c r="H188" s="200" t="s">
        <v>1866</v>
      </c>
      <c r="I188" s="201" t="s">
        <v>4159</v>
      </c>
    </row>
    <row r="189" spans="1:9" ht="25.5">
      <c r="A189" s="197" t="s">
        <v>908</v>
      </c>
      <c r="B189" s="198" t="s">
        <v>73</v>
      </c>
      <c r="C189" s="198" t="s">
        <v>909</v>
      </c>
      <c r="D189" s="199" t="s">
        <v>20</v>
      </c>
      <c r="E189" s="200" t="s">
        <v>4160</v>
      </c>
      <c r="F189" s="200" t="s">
        <v>4161</v>
      </c>
      <c r="G189" s="200" t="s">
        <v>4162</v>
      </c>
      <c r="H189" s="200" t="s">
        <v>1866</v>
      </c>
      <c r="I189" s="201" t="s">
        <v>4163</v>
      </c>
    </row>
    <row r="190" spans="1:9" ht="25.5">
      <c r="A190" s="197" t="s">
        <v>120</v>
      </c>
      <c r="B190" s="198" t="s">
        <v>0</v>
      </c>
      <c r="C190" s="198" t="s">
        <v>4</v>
      </c>
      <c r="D190" s="199" t="s">
        <v>22</v>
      </c>
      <c r="E190" s="200" t="s">
        <v>1254</v>
      </c>
      <c r="F190" s="200" t="s">
        <v>4164</v>
      </c>
      <c r="G190" s="200" t="s">
        <v>4165</v>
      </c>
      <c r="H190" s="200" t="s">
        <v>1866</v>
      </c>
      <c r="I190" s="201" t="s">
        <v>4166</v>
      </c>
    </row>
    <row r="191" spans="1:9" ht="25.5">
      <c r="A191" s="197" t="s">
        <v>569</v>
      </c>
      <c r="B191" s="198" t="s">
        <v>0</v>
      </c>
      <c r="C191" s="198" t="s">
        <v>570</v>
      </c>
      <c r="D191" s="199" t="s">
        <v>22</v>
      </c>
      <c r="E191" s="200" t="s">
        <v>946</v>
      </c>
      <c r="F191" s="200" t="s">
        <v>4167</v>
      </c>
      <c r="G191" s="200" t="s">
        <v>4168</v>
      </c>
      <c r="H191" s="200" t="s">
        <v>1866</v>
      </c>
      <c r="I191" s="201" t="s">
        <v>4169</v>
      </c>
    </row>
    <row r="192" spans="1:9">
      <c r="A192" s="197" t="s">
        <v>556</v>
      </c>
      <c r="B192" s="198" t="s">
        <v>0</v>
      </c>
      <c r="C192" s="198" t="s">
        <v>557</v>
      </c>
      <c r="D192" s="199" t="s">
        <v>8</v>
      </c>
      <c r="E192" s="200" t="s">
        <v>4170</v>
      </c>
      <c r="F192" s="200" t="s">
        <v>4171</v>
      </c>
      <c r="G192" s="200" t="s">
        <v>4172</v>
      </c>
      <c r="H192" s="200" t="s">
        <v>1866</v>
      </c>
      <c r="I192" s="201" t="s">
        <v>4173</v>
      </c>
    </row>
    <row r="193" spans="1:9" ht="25.5">
      <c r="A193" s="197" t="s">
        <v>380</v>
      </c>
      <c r="B193" s="198" t="s">
        <v>0</v>
      </c>
      <c r="C193" s="198" t="s">
        <v>381</v>
      </c>
      <c r="D193" s="199" t="s">
        <v>6</v>
      </c>
      <c r="E193" s="200" t="s">
        <v>4174</v>
      </c>
      <c r="F193" s="200" t="s">
        <v>4175</v>
      </c>
      <c r="G193" s="200" t="s">
        <v>4176</v>
      </c>
      <c r="H193" s="200" t="s">
        <v>1866</v>
      </c>
      <c r="I193" s="201" t="s">
        <v>4177</v>
      </c>
    </row>
    <row r="194" spans="1:9" ht="25.5">
      <c r="A194" s="197" t="s">
        <v>826</v>
      </c>
      <c r="B194" s="198" t="s">
        <v>0</v>
      </c>
      <c r="C194" s="198" t="s">
        <v>827</v>
      </c>
      <c r="D194" s="199" t="s">
        <v>6</v>
      </c>
      <c r="E194" s="200" t="s">
        <v>4178</v>
      </c>
      <c r="F194" s="200" t="s">
        <v>4179</v>
      </c>
      <c r="G194" s="200" t="s">
        <v>4180</v>
      </c>
      <c r="H194" s="200" t="s">
        <v>1866</v>
      </c>
      <c r="I194" s="201" t="s">
        <v>4181</v>
      </c>
    </row>
    <row r="195" spans="1:9" ht="25.5">
      <c r="A195" s="197" t="s">
        <v>242</v>
      </c>
      <c r="B195" s="198" t="s">
        <v>0</v>
      </c>
      <c r="C195" s="198" t="s">
        <v>243</v>
      </c>
      <c r="D195" s="199" t="s">
        <v>6</v>
      </c>
      <c r="E195" s="200" t="s">
        <v>4182</v>
      </c>
      <c r="F195" s="200" t="s">
        <v>4183</v>
      </c>
      <c r="G195" s="200" t="s">
        <v>4184</v>
      </c>
      <c r="H195" s="200" t="s">
        <v>1866</v>
      </c>
      <c r="I195" s="201" t="s">
        <v>4185</v>
      </c>
    </row>
    <row r="196" spans="1:9" ht="25.5">
      <c r="A196" s="197" t="s">
        <v>2796</v>
      </c>
      <c r="B196" s="198" t="s">
        <v>73</v>
      </c>
      <c r="C196" s="198" t="s">
        <v>2797</v>
      </c>
      <c r="D196" s="199" t="s">
        <v>20</v>
      </c>
      <c r="E196" s="200" t="s">
        <v>4150</v>
      </c>
      <c r="F196" s="200" t="s">
        <v>4186</v>
      </c>
      <c r="G196" s="200" t="s">
        <v>4187</v>
      </c>
      <c r="H196" s="200" t="s">
        <v>1866</v>
      </c>
      <c r="I196" s="201" t="s">
        <v>4188</v>
      </c>
    </row>
    <row r="197" spans="1:9">
      <c r="A197" s="197" t="s">
        <v>897</v>
      </c>
      <c r="B197" s="198" t="s">
        <v>264</v>
      </c>
      <c r="C197" s="198" t="s">
        <v>898</v>
      </c>
      <c r="D197" s="199" t="s">
        <v>6</v>
      </c>
      <c r="E197" s="200" t="s">
        <v>3840</v>
      </c>
      <c r="F197" s="200" t="s">
        <v>4189</v>
      </c>
      <c r="G197" s="200" t="s">
        <v>4189</v>
      </c>
      <c r="H197" s="200" t="s">
        <v>1866</v>
      </c>
      <c r="I197" s="201" t="s">
        <v>4190</v>
      </c>
    </row>
    <row r="198" spans="1:9" ht="25.5">
      <c r="A198" s="197" t="s">
        <v>746</v>
      </c>
      <c r="B198" s="198" t="s">
        <v>712</v>
      </c>
      <c r="C198" s="198" t="s">
        <v>747</v>
      </c>
      <c r="D198" s="199" t="s">
        <v>20</v>
      </c>
      <c r="E198" s="200" t="s">
        <v>3840</v>
      </c>
      <c r="F198" s="200" t="s">
        <v>4191</v>
      </c>
      <c r="G198" s="200" t="s">
        <v>4191</v>
      </c>
      <c r="H198" s="200" t="s">
        <v>1866</v>
      </c>
      <c r="I198" s="201" t="s">
        <v>4192</v>
      </c>
    </row>
    <row r="199" spans="1:9" ht="51">
      <c r="A199" s="197" t="s">
        <v>787</v>
      </c>
      <c r="B199" s="198" t="s">
        <v>73</v>
      </c>
      <c r="C199" s="198" t="s">
        <v>788</v>
      </c>
      <c r="D199" s="199" t="s">
        <v>116</v>
      </c>
      <c r="E199" s="200" t="s">
        <v>4193</v>
      </c>
      <c r="F199" s="200" t="s">
        <v>4194</v>
      </c>
      <c r="G199" s="200" t="s">
        <v>4195</v>
      </c>
      <c r="H199" s="200" t="s">
        <v>1866</v>
      </c>
      <c r="I199" s="201" t="s">
        <v>4196</v>
      </c>
    </row>
    <row r="200" spans="1:9" ht="25.5">
      <c r="A200" s="197" t="s">
        <v>696</v>
      </c>
      <c r="B200" s="198" t="s">
        <v>73</v>
      </c>
      <c r="C200" s="198" t="s">
        <v>697</v>
      </c>
      <c r="D200" s="199" t="s">
        <v>20</v>
      </c>
      <c r="E200" s="200" t="s">
        <v>3860</v>
      </c>
      <c r="F200" s="200" t="s">
        <v>1208</v>
      </c>
      <c r="G200" s="200" t="s">
        <v>1209</v>
      </c>
      <c r="H200" s="200" t="s">
        <v>1866</v>
      </c>
      <c r="I200" s="201" t="s">
        <v>4197</v>
      </c>
    </row>
    <row r="201" spans="1:9" ht="25.5">
      <c r="A201" s="197" t="s">
        <v>235</v>
      </c>
      <c r="B201" s="198" t="s">
        <v>73</v>
      </c>
      <c r="C201" s="198" t="s">
        <v>775</v>
      </c>
      <c r="D201" s="199" t="s">
        <v>20</v>
      </c>
      <c r="E201" s="200" t="s">
        <v>3973</v>
      </c>
      <c r="F201" s="200" t="s">
        <v>4198</v>
      </c>
      <c r="G201" s="200" t="s">
        <v>4199</v>
      </c>
      <c r="H201" s="200" t="s">
        <v>1854</v>
      </c>
      <c r="I201" s="201" t="s">
        <v>4200</v>
      </c>
    </row>
    <row r="202" spans="1:9" ht="25.5">
      <c r="A202" s="197" t="s">
        <v>848</v>
      </c>
      <c r="B202" s="198" t="s">
        <v>73</v>
      </c>
      <c r="C202" s="198" t="s">
        <v>849</v>
      </c>
      <c r="D202" s="199" t="s">
        <v>20</v>
      </c>
      <c r="E202" s="200" t="s">
        <v>3991</v>
      </c>
      <c r="F202" s="200" t="s">
        <v>4201</v>
      </c>
      <c r="G202" s="200" t="s">
        <v>4202</v>
      </c>
      <c r="H202" s="200" t="s">
        <v>1854</v>
      </c>
      <c r="I202" s="201" t="s">
        <v>4203</v>
      </c>
    </row>
    <row r="203" spans="1:9">
      <c r="A203" s="197" t="s">
        <v>910</v>
      </c>
      <c r="B203" s="198" t="s">
        <v>73</v>
      </c>
      <c r="C203" s="198" t="s">
        <v>911</v>
      </c>
      <c r="D203" s="199" t="s">
        <v>20</v>
      </c>
      <c r="E203" s="200" t="s">
        <v>3946</v>
      </c>
      <c r="F203" s="200" t="s">
        <v>4204</v>
      </c>
      <c r="G203" s="200" t="s">
        <v>4205</v>
      </c>
      <c r="H203" s="200" t="s">
        <v>1854</v>
      </c>
      <c r="I203" s="201" t="s">
        <v>4206</v>
      </c>
    </row>
    <row r="204" spans="1:9" ht="25.5">
      <c r="A204" s="197" t="s">
        <v>717</v>
      </c>
      <c r="B204" s="198" t="s">
        <v>0</v>
      </c>
      <c r="C204" s="198" t="s">
        <v>718</v>
      </c>
      <c r="D204" s="199" t="s">
        <v>6</v>
      </c>
      <c r="E204" s="200" t="s">
        <v>4005</v>
      </c>
      <c r="F204" s="200" t="s">
        <v>4207</v>
      </c>
      <c r="G204" s="200" t="s">
        <v>4208</v>
      </c>
      <c r="H204" s="200" t="s">
        <v>1854</v>
      </c>
      <c r="I204" s="201" t="s">
        <v>4209</v>
      </c>
    </row>
    <row r="205" spans="1:9">
      <c r="A205" s="197" t="s">
        <v>742</v>
      </c>
      <c r="B205" s="198" t="s">
        <v>73</v>
      </c>
      <c r="C205" s="198" t="s">
        <v>743</v>
      </c>
      <c r="D205" s="199" t="s">
        <v>329</v>
      </c>
      <c r="E205" s="200" t="s">
        <v>3840</v>
      </c>
      <c r="F205" s="200" t="s">
        <v>1210</v>
      </c>
      <c r="G205" s="200" t="s">
        <v>1210</v>
      </c>
      <c r="H205" s="200" t="s">
        <v>1854</v>
      </c>
      <c r="I205" s="201" t="s">
        <v>4210</v>
      </c>
    </row>
    <row r="206" spans="1:9" ht="38.25">
      <c r="A206" s="197" t="s">
        <v>2706</v>
      </c>
      <c r="B206" s="198" t="s">
        <v>73</v>
      </c>
      <c r="C206" s="198" t="s">
        <v>2707</v>
      </c>
      <c r="D206" s="199" t="s">
        <v>20</v>
      </c>
      <c r="E206" s="200" t="s">
        <v>4211</v>
      </c>
      <c r="F206" s="200" t="s">
        <v>4212</v>
      </c>
      <c r="G206" s="200" t="s">
        <v>4213</v>
      </c>
      <c r="H206" s="200" t="s">
        <v>1854</v>
      </c>
      <c r="I206" s="201" t="s">
        <v>4214</v>
      </c>
    </row>
    <row r="207" spans="1:9" ht="38.25">
      <c r="A207" s="197" t="s">
        <v>579</v>
      </c>
      <c r="B207" s="198" t="s">
        <v>58</v>
      </c>
      <c r="C207" s="198" t="s">
        <v>580</v>
      </c>
      <c r="D207" s="199" t="s">
        <v>6</v>
      </c>
      <c r="E207" s="200" t="s">
        <v>3636</v>
      </c>
      <c r="F207" s="200" t="s">
        <v>4215</v>
      </c>
      <c r="G207" s="200" t="s">
        <v>4216</v>
      </c>
      <c r="H207" s="200" t="s">
        <v>1854</v>
      </c>
      <c r="I207" s="201" t="s">
        <v>4217</v>
      </c>
    </row>
    <row r="208" spans="1:9" ht="25.5">
      <c r="A208" s="197" t="s">
        <v>543</v>
      </c>
      <c r="B208" s="198" t="s">
        <v>0</v>
      </c>
      <c r="C208" s="198" t="s">
        <v>544</v>
      </c>
      <c r="D208" s="199" t="s">
        <v>8</v>
      </c>
      <c r="E208" s="200" t="s">
        <v>3878</v>
      </c>
      <c r="F208" s="200" t="s">
        <v>1297</v>
      </c>
      <c r="G208" s="200" t="s">
        <v>4218</v>
      </c>
      <c r="H208" s="200" t="s">
        <v>1854</v>
      </c>
      <c r="I208" s="201" t="s">
        <v>4219</v>
      </c>
    </row>
    <row r="209" spans="1:9">
      <c r="A209" s="197" t="s">
        <v>698</v>
      </c>
      <c r="B209" s="198" t="s">
        <v>73</v>
      </c>
      <c r="C209" s="198" t="s">
        <v>699</v>
      </c>
      <c r="D209" s="199" t="s">
        <v>20</v>
      </c>
      <c r="E209" s="200" t="s">
        <v>4034</v>
      </c>
      <c r="F209" s="200" t="s">
        <v>1211</v>
      </c>
      <c r="G209" s="200" t="s">
        <v>1212</v>
      </c>
      <c r="H209" s="200" t="s">
        <v>1854</v>
      </c>
      <c r="I209" s="201" t="s">
        <v>4220</v>
      </c>
    </row>
    <row r="210" spans="1:9" ht="25.5">
      <c r="A210" s="197" t="s">
        <v>2787</v>
      </c>
      <c r="B210" s="198" t="s">
        <v>0</v>
      </c>
      <c r="C210" s="198" t="s">
        <v>2788</v>
      </c>
      <c r="D210" s="199" t="s">
        <v>6</v>
      </c>
      <c r="E210" s="200" t="s">
        <v>4221</v>
      </c>
      <c r="F210" s="200" t="s">
        <v>4222</v>
      </c>
      <c r="G210" s="200" t="s">
        <v>4223</v>
      </c>
      <c r="H210" s="200" t="s">
        <v>1854</v>
      </c>
      <c r="I210" s="201" t="s">
        <v>4224</v>
      </c>
    </row>
    <row r="211" spans="1:9">
      <c r="A211" s="197" t="s">
        <v>2715</v>
      </c>
      <c r="B211" s="198" t="s">
        <v>73</v>
      </c>
      <c r="C211" s="198" t="s">
        <v>2716</v>
      </c>
      <c r="D211" s="199" t="s">
        <v>20</v>
      </c>
      <c r="E211" s="200" t="s">
        <v>4105</v>
      </c>
      <c r="F211" s="200" t="s">
        <v>1348</v>
      </c>
      <c r="G211" s="200" t="s">
        <v>4225</v>
      </c>
      <c r="H211" s="200" t="s">
        <v>1854</v>
      </c>
      <c r="I211" s="201" t="s">
        <v>4226</v>
      </c>
    </row>
    <row r="212" spans="1:9" ht="25.5">
      <c r="A212" s="197" t="s">
        <v>713</v>
      </c>
      <c r="B212" s="198" t="s">
        <v>0</v>
      </c>
      <c r="C212" s="198" t="s">
        <v>714</v>
      </c>
      <c r="D212" s="199" t="s">
        <v>6</v>
      </c>
      <c r="E212" s="200" t="s">
        <v>3657</v>
      </c>
      <c r="F212" s="200" t="s">
        <v>4227</v>
      </c>
      <c r="G212" s="200" t="s">
        <v>4228</v>
      </c>
      <c r="H212" s="200" t="s">
        <v>1854</v>
      </c>
      <c r="I212" s="201" t="s">
        <v>4229</v>
      </c>
    </row>
    <row r="213" spans="1:9" ht="25.5">
      <c r="A213" s="197" t="s">
        <v>707</v>
      </c>
      <c r="B213" s="198" t="s">
        <v>0</v>
      </c>
      <c r="C213" s="198" t="s">
        <v>2768</v>
      </c>
      <c r="D213" s="199" t="s">
        <v>7</v>
      </c>
      <c r="E213" s="200" t="s">
        <v>3241</v>
      </c>
      <c r="F213" s="200" t="s">
        <v>4230</v>
      </c>
      <c r="G213" s="200" t="s">
        <v>4231</v>
      </c>
      <c r="H213" s="200" t="s">
        <v>1854</v>
      </c>
      <c r="I213" s="201" t="s">
        <v>2348</v>
      </c>
    </row>
    <row r="214" spans="1:9" ht="25.5">
      <c r="A214" s="197" t="s">
        <v>513</v>
      </c>
      <c r="B214" s="198" t="s">
        <v>0</v>
      </c>
      <c r="C214" s="198" t="s">
        <v>514</v>
      </c>
      <c r="D214" s="199" t="s">
        <v>22</v>
      </c>
      <c r="E214" s="200" t="s">
        <v>931</v>
      </c>
      <c r="F214" s="200" t="s">
        <v>4232</v>
      </c>
      <c r="G214" s="200" t="s">
        <v>4233</v>
      </c>
      <c r="H214" s="200" t="s">
        <v>1854</v>
      </c>
      <c r="I214" s="201" t="s">
        <v>4234</v>
      </c>
    </row>
    <row r="215" spans="1:9" ht="25.5">
      <c r="A215" s="197" t="s">
        <v>2826</v>
      </c>
      <c r="B215" s="198" t="s">
        <v>0</v>
      </c>
      <c r="C215" s="198" t="s">
        <v>2827</v>
      </c>
      <c r="D215" s="199" t="s">
        <v>6</v>
      </c>
      <c r="E215" s="200" t="s">
        <v>3973</v>
      </c>
      <c r="F215" s="200" t="s">
        <v>4235</v>
      </c>
      <c r="G215" s="200" t="s">
        <v>4236</v>
      </c>
      <c r="H215" s="200" t="s">
        <v>1854</v>
      </c>
      <c r="I215" s="201" t="s">
        <v>4237</v>
      </c>
    </row>
    <row r="216" spans="1:9">
      <c r="A216" s="197" t="s">
        <v>906</v>
      </c>
      <c r="B216" s="198" t="s">
        <v>73</v>
      </c>
      <c r="C216" s="198" t="s">
        <v>907</v>
      </c>
      <c r="D216" s="199" t="s">
        <v>20</v>
      </c>
      <c r="E216" s="200" t="s">
        <v>4160</v>
      </c>
      <c r="F216" s="200" t="s">
        <v>4238</v>
      </c>
      <c r="G216" s="200" t="s">
        <v>4239</v>
      </c>
      <c r="H216" s="200" t="s">
        <v>1854</v>
      </c>
      <c r="I216" s="201" t="s">
        <v>4240</v>
      </c>
    </row>
    <row r="217" spans="1:9" ht="25.5">
      <c r="A217" s="197" t="s">
        <v>2759</v>
      </c>
      <c r="B217" s="198" t="s">
        <v>0</v>
      </c>
      <c r="C217" s="198" t="s">
        <v>2760</v>
      </c>
      <c r="D217" s="199" t="s">
        <v>7</v>
      </c>
      <c r="E217" s="200" t="s">
        <v>3234</v>
      </c>
      <c r="F217" s="200" t="s">
        <v>1881</v>
      </c>
      <c r="G217" s="200" t="s">
        <v>4241</v>
      </c>
      <c r="H217" s="200" t="s">
        <v>1854</v>
      </c>
      <c r="I217" s="201" t="s">
        <v>4242</v>
      </c>
    </row>
    <row r="218" spans="1:9" ht="25.5">
      <c r="A218" s="197" t="s">
        <v>767</v>
      </c>
      <c r="B218" s="198" t="s">
        <v>73</v>
      </c>
      <c r="C218" s="198" t="s">
        <v>768</v>
      </c>
      <c r="D218" s="199" t="s">
        <v>20</v>
      </c>
      <c r="E218" s="200" t="s">
        <v>4243</v>
      </c>
      <c r="F218" s="200" t="s">
        <v>4244</v>
      </c>
      <c r="G218" s="200" t="s">
        <v>4245</v>
      </c>
      <c r="H218" s="200" t="s">
        <v>1854</v>
      </c>
      <c r="I218" s="201" t="s">
        <v>4246</v>
      </c>
    </row>
    <row r="219" spans="1:9" ht="25.5">
      <c r="A219" s="197" t="s">
        <v>728</v>
      </c>
      <c r="B219" s="198" t="s">
        <v>0</v>
      </c>
      <c r="C219" s="198" t="s">
        <v>729</v>
      </c>
      <c r="D219" s="199" t="s">
        <v>6</v>
      </c>
      <c r="E219" s="200" t="s">
        <v>4016</v>
      </c>
      <c r="F219" s="200" t="s">
        <v>4247</v>
      </c>
      <c r="G219" s="200" t="s">
        <v>4248</v>
      </c>
      <c r="H219" s="200" t="s">
        <v>1854</v>
      </c>
      <c r="I219" s="201" t="s">
        <v>4249</v>
      </c>
    </row>
    <row r="220" spans="1:9" ht="25.5">
      <c r="A220" s="197" t="s">
        <v>2782</v>
      </c>
      <c r="B220" s="198" t="s">
        <v>0</v>
      </c>
      <c r="C220" s="198" t="s">
        <v>2783</v>
      </c>
      <c r="D220" s="199" t="s">
        <v>6</v>
      </c>
      <c r="E220" s="200" t="s">
        <v>3657</v>
      </c>
      <c r="F220" s="200" t="s">
        <v>4250</v>
      </c>
      <c r="G220" s="200" t="s">
        <v>4251</v>
      </c>
      <c r="H220" s="200" t="s">
        <v>1854</v>
      </c>
      <c r="I220" s="201" t="s">
        <v>4252</v>
      </c>
    </row>
    <row r="221" spans="1:9" ht="25.5">
      <c r="A221" s="197" t="s">
        <v>2809</v>
      </c>
      <c r="B221" s="198" t="s">
        <v>0</v>
      </c>
      <c r="C221" s="198" t="s">
        <v>2810</v>
      </c>
      <c r="D221" s="199" t="s">
        <v>6</v>
      </c>
      <c r="E221" s="200" t="s">
        <v>3840</v>
      </c>
      <c r="F221" s="200" t="s">
        <v>4253</v>
      </c>
      <c r="G221" s="200" t="s">
        <v>4253</v>
      </c>
      <c r="H221" s="200" t="s">
        <v>1854</v>
      </c>
      <c r="I221" s="201" t="s">
        <v>4254</v>
      </c>
    </row>
    <row r="222" spans="1:9" ht="25.5">
      <c r="A222" s="197" t="s">
        <v>2958</v>
      </c>
      <c r="B222" s="198" t="s">
        <v>73</v>
      </c>
      <c r="C222" s="198" t="s">
        <v>2959</v>
      </c>
      <c r="D222" s="199" t="s">
        <v>20</v>
      </c>
      <c r="E222" s="200" t="s">
        <v>3840</v>
      </c>
      <c r="F222" s="200" t="s">
        <v>4255</v>
      </c>
      <c r="G222" s="200" t="s">
        <v>4255</v>
      </c>
      <c r="H222" s="200" t="s">
        <v>1854</v>
      </c>
      <c r="I222" s="201" t="s">
        <v>4256</v>
      </c>
    </row>
    <row r="223" spans="1:9" ht="38.25">
      <c r="A223" s="197" t="s">
        <v>2949</v>
      </c>
      <c r="B223" s="198" t="s">
        <v>73</v>
      </c>
      <c r="C223" s="198" t="s">
        <v>2950</v>
      </c>
      <c r="D223" s="199" t="s">
        <v>116</v>
      </c>
      <c r="E223" s="200" t="s">
        <v>2514</v>
      </c>
      <c r="F223" s="200" t="s">
        <v>4257</v>
      </c>
      <c r="G223" s="200" t="s">
        <v>4258</v>
      </c>
      <c r="H223" s="200" t="s">
        <v>1854</v>
      </c>
      <c r="I223" s="201" t="s">
        <v>4259</v>
      </c>
    </row>
    <row r="224" spans="1:9">
      <c r="A224" s="197" t="s">
        <v>2852</v>
      </c>
      <c r="B224" s="198" t="s">
        <v>73</v>
      </c>
      <c r="C224" s="198" t="s">
        <v>2853</v>
      </c>
      <c r="D224" s="199" t="s">
        <v>20</v>
      </c>
      <c r="E224" s="200" t="s">
        <v>4034</v>
      </c>
      <c r="F224" s="200" t="s">
        <v>4260</v>
      </c>
      <c r="G224" s="200" t="s">
        <v>4261</v>
      </c>
      <c r="H224" s="200" t="s">
        <v>1838</v>
      </c>
      <c r="I224" s="201" t="s">
        <v>4262</v>
      </c>
    </row>
    <row r="225" spans="1:9" ht="25.5">
      <c r="A225" s="197" t="s">
        <v>2881</v>
      </c>
      <c r="B225" s="198" t="s">
        <v>0</v>
      </c>
      <c r="C225" s="198" t="s">
        <v>2882</v>
      </c>
      <c r="D225" s="199" t="s">
        <v>6</v>
      </c>
      <c r="E225" s="200" t="s">
        <v>4034</v>
      </c>
      <c r="F225" s="200" t="s">
        <v>4263</v>
      </c>
      <c r="G225" s="200" t="s">
        <v>4264</v>
      </c>
      <c r="H225" s="200" t="s">
        <v>1838</v>
      </c>
      <c r="I225" s="201" t="s">
        <v>4265</v>
      </c>
    </row>
    <row r="226" spans="1:9" ht="25.5">
      <c r="A226" s="197" t="s">
        <v>694</v>
      </c>
      <c r="B226" s="198" t="s">
        <v>73</v>
      </c>
      <c r="C226" s="198" t="s">
        <v>695</v>
      </c>
      <c r="D226" s="199" t="s">
        <v>20</v>
      </c>
      <c r="E226" s="200" t="s">
        <v>3908</v>
      </c>
      <c r="F226" s="200" t="s">
        <v>1214</v>
      </c>
      <c r="G226" s="200" t="s">
        <v>1215</v>
      </c>
      <c r="H226" s="200" t="s">
        <v>1838</v>
      </c>
      <c r="I226" s="201" t="s">
        <v>4266</v>
      </c>
    </row>
    <row r="227" spans="1:9" ht="25.5">
      <c r="A227" s="197" t="s">
        <v>738</v>
      </c>
      <c r="B227" s="198" t="s">
        <v>73</v>
      </c>
      <c r="C227" s="198" t="s">
        <v>739</v>
      </c>
      <c r="D227" s="199" t="s">
        <v>20</v>
      </c>
      <c r="E227" s="200" t="s">
        <v>3840</v>
      </c>
      <c r="F227" s="200" t="s">
        <v>4267</v>
      </c>
      <c r="G227" s="200" t="s">
        <v>4267</v>
      </c>
      <c r="H227" s="200" t="s">
        <v>1838</v>
      </c>
      <c r="I227" s="201" t="s">
        <v>4268</v>
      </c>
    </row>
    <row r="228" spans="1:9">
      <c r="A228" s="197" t="s">
        <v>860</v>
      </c>
      <c r="B228" s="198" t="s">
        <v>264</v>
      </c>
      <c r="C228" s="198" t="s">
        <v>861</v>
      </c>
      <c r="D228" s="199" t="s">
        <v>862</v>
      </c>
      <c r="E228" s="200" t="s">
        <v>3840</v>
      </c>
      <c r="F228" s="200" t="s">
        <v>1216</v>
      </c>
      <c r="G228" s="200" t="s">
        <v>1216</v>
      </c>
      <c r="H228" s="200" t="s">
        <v>1838</v>
      </c>
      <c r="I228" s="201" t="s">
        <v>4269</v>
      </c>
    </row>
    <row r="229" spans="1:9" ht="38.25">
      <c r="A229" s="197" t="s">
        <v>2793</v>
      </c>
      <c r="B229" s="198" t="s">
        <v>73</v>
      </c>
      <c r="C229" s="198" t="s">
        <v>2794</v>
      </c>
      <c r="D229" s="199" t="s">
        <v>20</v>
      </c>
      <c r="E229" s="200" t="s">
        <v>4270</v>
      </c>
      <c r="F229" s="200" t="s">
        <v>4271</v>
      </c>
      <c r="G229" s="200" t="s">
        <v>4272</v>
      </c>
      <c r="H229" s="200" t="s">
        <v>1838</v>
      </c>
      <c r="I229" s="201" t="s">
        <v>4273</v>
      </c>
    </row>
    <row r="230" spans="1:9">
      <c r="A230" s="197" t="s">
        <v>2718</v>
      </c>
      <c r="B230" s="198" t="s">
        <v>73</v>
      </c>
      <c r="C230" s="198" t="s">
        <v>2719</v>
      </c>
      <c r="D230" s="199" t="s">
        <v>20</v>
      </c>
      <c r="E230" s="200" t="s">
        <v>3908</v>
      </c>
      <c r="F230" s="200" t="s">
        <v>4274</v>
      </c>
      <c r="G230" s="200" t="s">
        <v>4275</v>
      </c>
      <c r="H230" s="200" t="s">
        <v>1838</v>
      </c>
      <c r="I230" s="201" t="s">
        <v>4276</v>
      </c>
    </row>
    <row r="231" spans="1:9">
      <c r="A231" s="197" t="s">
        <v>2724</v>
      </c>
      <c r="B231" s="198" t="s">
        <v>73</v>
      </c>
      <c r="C231" s="198" t="s">
        <v>2725</v>
      </c>
      <c r="D231" s="199" t="s">
        <v>20</v>
      </c>
      <c r="E231" s="200" t="s">
        <v>4277</v>
      </c>
      <c r="F231" s="200" t="s">
        <v>4278</v>
      </c>
      <c r="G231" s="200" t="s">
        <v>4279</v>
      </c>
      <c r="H231" s="200" t="s">
        <v>1838</v>
      </c>
      <c r="I231" s="201" t="s">
        <v>4280</v>
      </c>
    </row>
    <row r="232" spans="1:9" ht="25.5">
      <c r="A232" s="197" t="s">
        <v>2830</v>
      </c>
      <c r="B232" s="198" t="s">
        <v>0</v>
      </c>
      <c r="C232" s="198" t="s">
        <v>2831</v>
      </c>
      <c r="D232" s="199" t="s">
        <v>6</v>
      </c>
      <c r="E232" s="200" t="s">
        <v>4101</v>
      </c>
      <c r="F232" s="200" t="s">
        <v>4281</v>
      </c>
      <c r="G232" s="200" t="s">
        <v>4282</v>
      </c>
      <c r="H232" s="200" t="s">
        <v>1838</v>
      </c>
      <c r="I232" s="201" t="s">
        <v>4283</v>
      </c>
    </row>
    <row r="233" spans="1:9" ht="25.5">
      <c r="A233" s="197" t="s">
        <v>676</v>
      </c>
      <c r="B233" s="198" t="s">
        <v>0</v>
      </c>
      <c r="C233" s="198" t="s">
        <v>677</v>
      </c>
      <c r="D233" s="199" t="s">
        <v>6</v>
      </c>
      <c r="E233" s="200" t="s">
        <v>3636</v>
      </c>
      <c r="F233" s="200" t="s">
        <v>4284</v>
      </c>
      <c r="G233" s="200" t="s">
        <v>4285</v>
      </c>
      <c r="H233" s="200" t="s">
        <v>1838</v>
      </c>
      <c r="I233" s="201" t="s">
        <v>4286</v>
      </c>
    </row>
    <row r="234" spans="1:9">
      <c r="A234" s="197" t="s">
        <v>639</v>
      </c>
      <c r="B234" s="198" t="s">
        <v>0</v>
      </c>
      <c r="C234" s="198" t="s">
        <v>640</v>
      </c>
      <c r="D234" s="199" t="s">
        <v>6</v>
      </c>
      <c r="E234" s="200" t="s">
        <v>3840</v>
      </c>
      <c r="F234" s="200" t="s">
        <v>4287</v>
      </c>
      <c r="G234" s="200" t="s">
        <v>4287</v>
      </c>
      <c r="H234" s="200" t="s">
        <v>1838</v>
      </c>
      <c r="I234" s="201" t="s">
        <v>4288</v>
      </c>
    </row>
    <row r="235" spans="1:9" ht="25.5">
      <c r="A235" s="197" t="s">
        <v>516</v>
      </c>
      <c r="B235" s="198" t="s">
        <v>0</v>
      </c>
      <c r="C235" s="198" t="s">
        <v>517</v>
      </c>
      <c r="D235" s="199" t="s">
        <v>24</v>
      </c>
      <c r="E235" s="200" t="s">
        <v>947</v>
      </c>
      <c r="F235" s="200" t="s">
        <v>4289</v>
      </c>
      <c r="G235" s="200" t="s">
        <v>4290</v>
      </c>
      <c r="H235" s="200" t="s">
        <v>1838</v>
      </c>
      <c r="I235" s="201" t="s">
        <v>4291</v>
      </c>
    </row>
    <row r="236" spans="1:9" ht="25.5">
      <c r="A236" s="197" t="s">
        <v>858</v>
      </c>
      <c r="B236" s="198" t="s">
        <v>73</v>
      </c>
      <c r="C236" s="198" t="s">
        <v>859</v>
      </c>
      <c r="D236" s="199" t="s">
        <v>20</v>
      </c>
      <c r="E236" s="200" t="s">
        <v>3840</v>
      </c>
      <c r="F236" s="200" t="s">
        <v>1218</v>
      </c>
      <c r="G236" s="200" t="s">
        <v>1218</v>
      </c>
      <c r="H236" s="200" t="s">
        <v>1838</v>
      </c>
      <c r="I236" s="201" t="s">
        <v>4292</v>
      </c>
    </row>
    <row r="237" spans="1:9" ht="25.5">
      <c r="A237" s="197" t="s">
        <v>2819</v>
      </c>
      <c r="B237" s="198" t="s">
        <v>0</v>
      </c>
      <c r="C237" s="198" t="s">
        <v>2820</v>
      </c>
      <c r="D237" s="199" t="s">
        <v>6</v>
      </c>
      <c r="E237" s="200" t="s">
        <v>4150</v>
      </c>
      <c r="F237" s="200" t="s">
        <v>4293</v>
      </c>
      <c r="G237" s="200" t="s">
        <v>4294</v>
      </c>
      <c r="H237" s="200" t="s">
        <v>1838</v>
      </c>
      <c r="I237" s="201" t="s">
        <v>4295</v>
      </c>
    </row>
    <row r="238" spans="1:9">
      <c r="A238" s="197" t="s">
        <v>327</v>
      </c>
      <c r="B238" s="198" t="s">
        <v>73</v>
      </c>
      <c r="C238" s="198" t="s">
        <v>328</v>
      </c>
      <c r="D238" s="199" t="s">
        <v>329</v>
      </c>
      <c r="E238" s="200" t="s">
        <v>3840</v>
      </c>
      <c r="F238" s="200" t="s">
        <v>4296</v>
      </c>
      <c r="G238" s="200" t="s">
        <v>4296</v>
      </c>
      <c r="H238" s="200" t="s">
        <v>1838</v>
      </c>
      <c r="I238" s="201" t="s">
        <v>4297</v>
      </c>
    </row>
    <row r="239" spans="1:9" ht="38.25">
      <c r="A239" s="197" t="s">
        <v>785</v>
      </c>
      <c r="B239" s="198" t="s">
        <v>73</v>
      </c>
      <c r="C239" s="198" t="s">
        <v>786</v>
      </c>
      <c r="D239" s="199" t="s">
        <v>116</v>
      </c>
      <c r="E239" s="200" t="s">
        <v>4193</v>
      </c>
      <c r="F239" s="200" t="s">
        <v>4298</v>
      </c>
      <c r="G239" s="200" t="s">
        <v>4299</v>
      </c>
      <c r="H239" s="200" t="s">
        <v>1838</v>
      </c>
      <c r="I239" s="201" t="s">
        <v>4300</v>
      </c>
    </row>
    <row r="240" spans="1:9" ht="25.5">
      <c r="A240" s="197" t="s">
        <v>658</v>
      </c>
      <c r="B240" s="198" t="s">
        <v>73</v>
      </c>
      <c r="C240" s="198" t="s">
        <v>659</v>
      </c>
      <c r="D240" s="199" t="s">
        <v>116</v>
      </c>
      <c r="E240" s="200" t="s">
        <v>4301</v>
      </c>
      <c r="F240" s="200" t="s">
        <v>1219</v>
      </c>
      <c r="G240" s="200" t="s">
        <v>1220</v>
      </c>
      <c r="H240" s="200" t="s">
        <v>1838</v>
      </c>
      <c r="I240" s="201" t="s">
        <v>4302</v>
      </c>
    </row>
    <row r="241" spans="1:9" ht="25.5">
      <c r="A241" s="197" t="s">
        <v>672</v>
      </c>
      <c r="B241" s="198" t="s">
        <v>73</v>
      </c>
      <c r="C241" s="198" t="s">
        <v>673</v>
      </c>
      <c r="D241" s="199" t="s">
        <v>20</v>
      </c>
      <c r="E241" s="200" t="s">
        <v>4303</v>
      </c>
      <c r="F241" s="200" t="s">
        <v>4304</v>
      </c>
      <c r="G241" s="200" t="s">
        <v>4305</v>
      </c>
      <c r="H241" s="200" t="s">
        <v>1838</v>
      </c>
      <c r="I241" s="201" t="s">
        <v>4306</v>
      </c>
    </row>
    <row r="242" spans="1:9" ht="38.25">
      <c r="A242" s="197" t="s">
        <v>850</v>
      </c>
      <c r="B242" s="198" t="s">
        <v>73</v>
      </c>
      <c r="C242" s="198" t="s">
        <v>851</v>
      </c>
      <c r="D242" s="199" t="s">
        <v>20</v>
      </c>
      <c r="E242" s="200" t="s">
        <v>3999</v>
      </c>
      <c r="F242" s="200" t="s">
        <v>4307</v>
      </c>
      <c r="G242" s="200" t="s">
        <v>4308</v>
      </c>
      <c r="H242" s="200" t="s">
        <v>1838</v>
      </c>
      <c r="I242" s="201" t="s">
        <v>2353</v>
      </c>
    </row>
    <row r="243" spans="1:9" ht="25.5">
      <c r="A243" s="197" t="s">
        <v>692</v>
      </c>
      <c r="B243" s="198" t="s">
        <v>73</v>
      </c>
      <c r="C243" s="198" t="s">
        <v>693</v>
      </c>
      <c r="D243" s="199" t="s">
        <v>20</v>
      </c>
      <c r="E243" s="200" t="s">
        <v>3946</v>
      </c>
      <c r="F243" s="200" t="s">
        <v>1221</v>
      </c>
      <c r="G243" s="200" t="s">
        <v>1222</v>
      </c>
      <c r="H243" s="200" t="s">
        <v>1838</v>
      </c>
      <c r="I243" s="201" t="s">
        <v>4309</v>
      </c>
    </row>
    <row r="244" spans="1:9" ht="25.5">
      <c r="A244" s="197" t="s">
        <v>704</v>
      </c>
      <c r="B244" s="198" t="s">
        <v>73</v>
      </c>
      <c r="C244" s="198" t="s">
        <v>705</v>
      </c>
      <c r="D244" s="199" t="s">
        <v>20</v>
      </c>
      <c r="E244" s="200" t="s">
        <v>3987</v>
      </c>
      <c r="F244" s="200" t="s">
        <v>4310</v>
      </c>
      <c r="G244" s="200" t="s">
        <v>4311</v>
      </c>
      <c r="H244" s="200" t="s">
        <v>1838</v>
      </c>
      <c r="I244" s="201" t="s">
        <v>4312</v>
      </c>
    </row>
    <row r="245" spans="1:9" ht="38.25">
      <c r="A245" s="197" t="s">
        <v>441</v>
      </c>
      <c r="B245" s="198" t="s">
        <v>73</v>
      </c>
      <c r="C245" s="198" t="s">
        <v>442</v>
      </c>
      <c r="D245" s="199" t="s">
        <v>20</v>
      </c>
      <c r="E245" s="200" t="s">
        <v>3840</v>
      </c>
      <c r="F245" s="200" t="s">
        <v>4313</v>
      </c>
      <c r="G245" s="200" t="s">
        <v>4313</v>
      </c>
      <c r="H245" s="200" t="s">
        <v>1838</v>
      </c>
      <c r="I245" s="201" t="s">
        <v>4314</v>
      </c>
    </row>
    <row r="246" spans="1:9" ht="25.5">
      <c r="A246" s="197" t="s">
        <v>2866</v>
      </c>
      <c r="B246" s="198" t="s">
        <v>0</v>
      </c>
      <c r="C246" s="198" t="s">
        <v>2867</v>
      </c>
      <c r="D246" s="199" t="s">
        <v>6</v>
      </c>
      <c r="E246" s="200" t="s">
        <v>3827</v>
      </c>
      <c r="F246" s="200" t="s">
        <v>4315</v>
      </c>
      <c r="G246" s="200" t="s">
        <v>4316</v>
      </c>
      <c r="H246" s="200" t="s">
        <v>1838</v>
      </c>
      <c r="I246" s="201" t="s">
        <v>4317</v>
      </c>
    </row>
    <row r="247" spans="1:9" ht="25.5">
      <c r="A247" s="197" t="s">
        <v>331</v>
      </c>
      <c r="B247" s="198" t="s">
        <v>0</v>
      </c>
      <c r="C247" s="198" t="s">
        <v>727</v>
      </c>
      <c r="D247" s="199" t="s">
        <v>6</v>
      </c>
      <c r="E247" s="200" t="s">
        <v>3636</v>
      </c>
      <c r="F247" s="200" t="s">
        <v>2487</v>
      </c>
      <c r="G247" s="200" t="s">
        <v>4318</v>
      </c>
      <c r="H247" s="200" t="s">
        <v>2104</v>
      </c>
      <c r="I247" s="201" t="s">
        <v>4319</v>
      </c>
    </row>
    <row r="248" spans="1:9">
      <c r="A248" s="197" t="s">
        <v>732</v>
      </c>
      <c r="B248" s="198" t="s">
        <v>733</v>
      </c>
      <c r="C248" s="198" t="s">
        <v>734</v>
      </c>
      <c r="D248" s="199" t="s">
        <v>6</v>
      </c>
      <c r="E248" s="200" t="s">
        <v>3636</v>
      </c>
      <c r="F248" s="200" t="s">
        <v>4320</v>
      </c>
      <c r="G248" s="200" t="s">
        <v>4321</v>
      </c>
      <c r="H248" s="200" t="s">
        <v>2104</v>
      </c>
      <c r="I248" s="201" t="s">
        <v>4322</v>
      </c>
    </row>
    <row r="249" spans="1:9" ht="25.5">
      <c r="A249" s="197" t="s">
        <v>366</v>
      </c>
      <c r="B249" s="198" t="s">
        <v>58</v>
      </c>
      <c r="C249" s="198" t="s">
        <v>367</v>
      </c>
      <c r="D249" s="199" t="s">
        <v>22</v>
      </c>
      <c r="E249" s="200" t="s">
        <v>948</v>
      </c>
      <c r="F249" s="200" t="s">
        <v>4323</v>
      </c>
      <c r="G249" s="200" t="s">
        <v>4324</v>
      </c>
      <c r="H249" s="200" t="s">
        <v>2104</v>
      </c>
      <c r="I249" s="201" t="s">
        <v>4325</v>
      </c>
    </row>
    <row r="250" spans="1:9" ht="25.5">
      <c r="A250" s="197" t="s">
        <v>165</v>
      </c>
      <c r="B250" s="198" t="s">
        <v>58</v>
      </c>
      <c r="C250" s="198" t="s">
        <v>166</v>
      </c>
      <c r="D250" s="199" t="s">
        <v>22</v>
      </c>
      <c r="E250" s="200" t="s">
        <v>4326</v>
      </c>
      <c r="F250" s="200" t="s">
        <v>4327</v>
      </c>
      <c r="G250" s="200" t="s">
        <v>4328</v>
      </c>
      <c r="H250" s="200" t="s">
        <v>2104</v>
      </c>
      <c r="I250" s="201" t="s">
        <v>4329</v>
      </c>
    </row>
    <row r="251" spans="1:9">
      <c r="A251" s="197" t="s">
        <v>800</v>
      </c>
      <c r="B251" s="198" t="s">
        <v>712</v>
      </c>
      <c r="C251" s="198" t="s">
        <v>801</v>
      </c>
      <c r="D251" s="199" t="s">
        <v>20</v>
      </c>
      <c r="E251" s="200" t="s">
        <v>3840</v>
      </c>
      <c r="F251" s="200" t="s">
        <v>4330</v>
      </c>
      <c r="G251" s="200" t="s">
        <v>4330</v>
      </c>
      <c r="H251" s="200" t="s">
        <v>2104</v>
      </c>
      <c r="I251" s="201" t="s">
        <v>4331</v>
      </c>
    </row>
    <row r="252" spans="1:9" ht="25.5">
      <c r="A252" s="197" t="s">
        <v>2869</v>
      </c>
      <c r="B252" s="198" t="s">
        <v>0</v>
      </c>
      <c r="C252" s="198" t="s">
        <v>2870</v>
      </c>
      <c r="D252" s="199" t="s">
        <v>6</v>
      </c>
      <c r="E252" s="200" t="s">
        <v>4034</v>
      </c>
      <c r="F252" s="200" t="s">
        <v>4332</v>
      </c>
      <c r="G252" s="200" t="s">
        <v>4333</v>
      </c>
      <c r="H252" s="200" t="s">
        <v>2104</v>
      </c>
      <c r="I252" s="201" t="s">
        <v>4334</v>
      </c>
    </row>
    <row r="253" spans="1:9" ht="25.5">
      <c r="A253" s="197" t="s">
        <v>2762</v>
      </c>
      <c r="B253" s="198" t="s">
        <v>0</v>
      </c>
      <c r="C253" s="198" t="s">
        <v>2763</v>
      </c>
      <c r="D253" s="199" t="s">
        <v>7</v>
      </c>
      <c r="E253" s="200" t="s">
        <v>4335</v>
      </c>
      <c r="F253" s="200" t="s">
        <v>4336</v>
      </c>
      <c r="G253" s="200" t="s">
        <v>2980</v>
      </c>
      <c r="H253" s="200" t="s">
        <v>2104</v>
      </c>
      <c r="I253" s="201" t="s">
        <v>4337</v>
      </c>
    </row>
    <row r="254" spans="1:9" ht="25.5">
      <c r="A254" s="197" t="s">
        <v>448</v>
      </c>
      <c r="B254" s="198" t="s">
        <v>73</v>
      </c>
      <c r="C254" s="198" t="s">
        <v>449</v>
      </c>
      <c r="D254" s="199" t="s">
        <v>20</v>
      </c>
      <c r="E254" s="200" t="s">
        <v>3840</v>
      </c>
      <c r="F254" s="200" t="s">
        <v>4338</v>
      </c>
      <c r="G254" s="200" t="s">
        <v>4338</v>
      </c>
      <c r="H254" s="200" t="s">
        <v>2104</v>
      </c>
      <c r="I254" s="201" t="s">
        <v>4339</v>
      </c>
    </row>
    <row r="255" spans="1:9">
      <c r="A255" s="197" t="s">
        <v>2721</v>
      </c>
      <c r="B255" s="198" t="s">
        <v>73</v>
      </c>
      <c r="C255" s="198" t="s">
        <v>2722</v>
      </c>
      <c r="D255" s="199" t="s">
        <v>20</v>
      </c>
      <c r="E255" s="200" t="s">
        <v>3946</v>
      </c>
      <c r="F255" s="200" t="s">
        <v>4340</v>
      </c>
      <c r="G255" s="200" t="s">
        <v>4341</v>
      </c>
      <c r="H255" s="200" t="s">
        <v>2104</v>
      </c>
      <c r="I255" s="201" t="s">
        <v>4342</v>
      </c>
    </row>
    <row r="256" spans="1:9" ht="38.25">
      <c r="A256" s="197" t="s">
        <v>439</v>
      </c>
      <c r="B256" s="198" t="s">
        <v>73</v>
      </c>
      <c r="C256" s="198" t="s">
        <v>440</v>
      </c>
      <c r="D256" s="199" t="s">
        <v>20</v>
      </c>
      <c r="E256" s="200" t="s">
        <v>3840</v>
      </c>
      <c r="F256" s="200" t="s">
        <v>4343</v>
      </c>
      <c r="G256" s="200" t="s">
        <v>4343</v>
      </c>
      <c r="H256" s="200" t="s">
        <v>2104</v>
      </c>
      <c r="I256" s="201" t="s">
        <v>4344</v>
      </c>
    </row>
    <row r="257" spans="1:9" ht="38.25">
      <c r="A257" s="197" t="s">
        <v>633</v>
      </c>
      <c r="B257" s="198" t="s">
        <v>0</v>
      </c>
      <c r="C257" s="198" t="s">
        <v>634</v>
      </c>
      <c r="D257" s="199" t="s">
        <v>22</v>
      </c>
      <c r="E257" s="200" t="s">
        <v>1770</v>
      </c>
      <c r="F257" s="200" t="s">
        <v>4345</v>
      </c>
      <c r="G257" s="200" t="s">
        <v>4346</v>
      </c>
      <c r="H257" s="200" t="s">
        <v>2104</v>
      </c>
      <c r="I257" s="201" t="s">
        <v>4347</v>
      </c>
    </row>
    <row r="258" spans="1:9">
      <c r="A258" s="197" t="s">
        <v>752</v>
      </c>
      <c r="B258" s="198" t="s">
        <v>753</v>
      </c>
      <c r="C258" s="198" t="s">
        <v>754</v>
      </c>
      <c r="D258" s="199" t="s">
        <v>6</v>
      </c>
      <c r="E258" s="200" t="s">
        <v>4270</v>
      </c>
      <c r="F258" s="200" t="s">
        <v>1223</v>
      </c>
      <c r="G258" s="200" t="s">
        <v>1224</v>
      </c>
      <c r="H258" s="200" t="s">
        <v>2104</v>
      </c>
      <c r="I258" s="201" t="s">
        <v>4348</v>
      </c>
    </row>
    <row r="259" spans="1:9" ht="38.25">
      <c r="A259" s="197" t="s">
        <v>365</v>
      </c>
      <c r="B259" s="198" t="s">
        <v>73</v>
      </c>
      <c r="C259" s="198" t="s">
        <v>574</v>
      </c>
      <c r="D259" s="199" t="s">
        <v>20</v>
      </c>
      <c r="E259" s="200" t="s">
        <v>4016</v>
      </c>
      <c r="F259" s="200" t="s">
        <v>4349</v>
      </c>
      <c r="G259" s="200" t="s">
        <v>4350</v>
      </c>
      <c r="H259" s="200" t="s">
        <v>2104</v>
      </c>
      <c r="I259" s="201" t="s">
        <v>4351</v>
      </c>
    </row>
    <row r="260" spans="1:9" ht="38.25">
      <c r="A260" s="197" t="s">
        <v>761</v>
      </c>
      <c r="B260" s="198" t="s">
        <v>73</v>
      </c>
      <c r="C260" s="198" t="s">
        <v>762</v>
      </c>
      <c r="D260" s="199" t="s">
        <v>20</v>
      </c>
      <c r="E260" s="200" t="s">
        <v>3636</v>
      </c>
      <c r="F260" s="200" t="s">
        <v>4352</v>
      </c>
      <c r="G260" s="200" t="s">
        <v>4353</v>
      </c>
      <c r="H260" s="200" t="s">
        <v>2104</v>
      </c>
      <c r="I260" s="201" t="s">
        <v>1192</v>
      </c>
    </row>
    <row r="261" spans="1:9" ht="38.25">
      <c r="A261" s="197" t="s">
        <v>854</v>
      </c>
      <c r="B261" s="198" t="s">
        <v>73</v>
      </c>
      <c r="C261" s="198" t="s">
        <v>855</v>
      </c>
      <c r="D261" s="199" t="s">
        <v>20</v>
      </c>
      <c r="E261" s="200" t="s">
        <v>3840</v>
      </c>
      <c r="F261" s="200" t="s">
        <v>4354</v>
      </c>
      <c r="G261" s="200" t="s">
        <v>4354</v>
      </c>
      <c r="H261" s="200" t="s">
        <v>2104</v>
      </c>
      <c r="I261" s="201" t="s">
        <v>4355</v>
      </c>
    </row>
    <row r="262" spans="1:9">
      <c r="A262" s="197" t="s">
        <v>715</v>
      </c>
      <c r="B262" s="198" t="s">
        <v>0</v>
      </c>
      <c r="C262" s="198" t="s">
        <v>716</v>
      </c>
      <c r="D262" s="199" t="s">
        <v>6</v>
      </c>
      <c r="E262" s="200" t="s">
        <v>4016</v>
      </c>
      <c r="F262" s="200" t="s">
        <v>4356</v>
      </c>
      <c r="G262" s="200" t="s">
        <v>4357</v>
      </c>
      <c r="H262" s="200" t="s">
        <v>2104</v>
      </c>
      <c r="I262" s="201" t="s">
        <v>4355</v>
      </c>
    </row>
    <row r="263" spans="1:9" ht="25.5">
      <c r="A263" s="197" t="s">
        <v>234</v>
      </c>
      <c r="B263" s="198" t="s">
        <v>73</v>
      </c>
      <c r="C263" s="198" t="s">
        <v>774</v>
      </c>
      <c r="D263" s="199" t="s">
        <v>20</v>
      </c>
      <c r="E263" s="200" t="s">
        <v>4358</v>
      </c>
      <c r="F263" s="200" t="s">
        <v>4198</v>
      </c>
      <c r="G263" s="200" t="s">
        <v>4359</v>
      </c>
      <c r="H263" s="200" t="s">
        <v>2104</v>
      </c>
      <c r="I263" s="201" t="s">
        <v>4360</v>
      </c>
    </row>
    <row r="264" spans="1:9" ht="25.5">
      <c r="A264" s="197" t="s">
        <v>244</v>
      </c>
      <c r="B264" s="198" t="s">
        <v>0</v>
      </c>
      <c r="C264" s="198" t="s">
        <v>245</v>
      </c>
      <c r="D264" s="199" t="s">
        <v>6</v>
      </c>
      <c r="E264" s="200" t="s">
        <v>4277</v>
      </c>
      <c r="F264" s="200" t="s">
        <v>4361</v>
      </c>
      <c r="G264" s="200" t="s">
        <v>4362</v>
      </c>
      <c r="H264" s="200" t="s">
        <v>2104</v>
      </c>
      <c r="I264" s="201" t="s">
        <v>4363</v>
      </c>
    </row>
    <row r="265" spans="1:9" ht="25.5">
      <c r="A265" s="197" t="s">
        <v>374</v>
      </c>
      <c r="B265" s="198" t="s">
        <v>0</v>
      </c>
      <c r="C265" s="198" t="s">
        <v>642</v>
      </c>
      <c r="D265" s="199" t="s">
        <v>6</v>
      </c>
      <c r="E265" s="200" t="s">
        <v>3636</v>
      </c>
      <c r="F265" s="200" t="s">
        <v>4364</v>
      </c>
      <c r="G265" s="200" t="s">
        <v>4365</v>
      </c>
      <c r="H265" s="200" t="s">
        <v>2104</v>
      </c>
      <c r="I265" s="201" t="s">
        <v>4366</v>
      </c>
    </row>
    <row r="266" spans="1:9" ht="25.5">
      <c r="A266" s="197" t="s">
        <v>510</v>
      </c>
      <c r="B266" s="198" t="s">
        <v>0</v>
      </c>
      <c r="C266" s="198" t="s">
        <v>511</v>
      </c>
      <c r="D266" s="199" t="s">
        <v>22</v>
      </c>
      <c r="E266" s="200" t="s">
        <v>931</v>
      </c>
      <c r="F266" s="200" t="s">
        <v>4367</v>
      </c>
      <c r="G266" s="200" t="s">
        <v>4368</v>
      </c>
      <c r="H266" s="200" t="s">
        <v>2104</v>
      </c>
      <c r="I266" s="201" t="s">
        <v>4366</v>
      </c>
    </row>
    <row r="267" spans="1:9" ht="25.5">
      <c r="A267" s="197" t="s">
        <v>325</v>
      </c>
      <c r="B267" s="198" t="s">
        <v>0</v>
      </c>
      <c r="C267" s="198" t="s">
        <v>730</v>
      </c>
      <c r="D267" s="199" t="s">
        <v>6</v>
      </c>
      <c r="E267" s="200" t="s">
        <v>3636</v>
      </c>
      <c r="F267" s="200" t="s">
        <v>4369</v>
      </c>
      <c r="G267" s="200" t="s">
        <v>4370</v>
      </c>
      <c r="H267" s="200" t="s">
        <v>2104</v>
      </c>
      <c r="I267" s="201" t="s">
        <v>4371</v>
      </c>
    </row>
    <row r="268" spans="1:9" ht="25.5">
      <c r="A268" s="197" t="s">
        <v>797</v>
      </c>
      <c r="B268" s="198" t="s">
        <v>0</v>
      </c>
      <c r="C268" s="198" t="s">
        <v>798</v>
      </c>
      <c r="D268" s="199" t="s">
        <v>6</v>
      </c>
      <c r="E268" s="200" t="s">
        <v>4016</v>
      </c>
      <c r="F268" s="200" t="s">
        <v>4372</v>
      </c>
      <c r="G268" s="200" t="s">
        <v>4373</v>
      </c>
      <c r="H268" s="200" t="s">
        <v>2104</v>
      </c>
      <c r="I268" s="201" t="s">
        <v>4374</v>
      </c>
    </row>
    <row r="269" spans="1:9" ht="25.5">
      <c r="A269" s="197" t="s">
        <v>877</v>
      </c>
      <c r="B269" s="198" t="s">
        <v>73</v>
      </c>
      <c r="C269" s="198" t="s">
        <v>878</v>
      </c>
      <c r="D269" s="199" t="s">
        <v>116</v>
      </c>
      <c r="E269" s="200" t="s">
        <v>949</v>
      </c>
      <c r="F269" s="200" t="s">
        <v>4375</v>
      </c>
      <c r="G269" s="200" t="s">
        <v>4376</v>
      </c>
      <c r="H269" s="200" t="s">
        <v>2104</v>
      </c>
      <c r="I269" s="201" t="s">
        <v>4374</v>
      </c>
    </row>
    <row r="270" spans="1:9" ht="38.25">
      <c r="A270" s="197" t="s">
        <v>2790</v>
      </c>
      <c r="B270" s="198" t="s">
        <v>73</v>
      </c>
      <c r="C270" s="198" t="s">
        <v>2791</v>
      </c>
      <c r="D270" s="199" t="s">
        <v>20</v>
      </c>
      <c r="E270" s="200" t="s">
        <v>3636</v>
      </c>
      <c r="F270" s="200" t="s">
        <v>4377</v>
      </c>
      <c r="G270" s="200" t="s">
        <v>4378</v>
      </c>
      <c r="H270" s="200" t="s">
        <v>2104</v>
      </c>
      <c r="I270" s="201" t="s">
        <v>4379</v>
      </c>
    </row>
    <row r="271" spans="1:9" ht="25.5">
      <c r="A271" s="197" t="s">
        <v>451</v>
      </c>
      <c r="B271" s="198" t="s">
        <v>73</v>
      </c>
      <c r="C271" s="198" t="s">
        <v>452</v>
      </c>
      <c r="D271" s="199" t="s">
        <v>20</v>
      </c>
      <c r="E271" s="200" t="s">
        <v>3840</v>
      </c>
      <c r="F271" s="200" t="s">
        <v>4380</v>
      </c>
      <c r="G271" s="200" t="s">
        <v>4380</v>
      </c>
      <c r="H271" s="200" t="s">
        <v>2104</v>
      </c>
      <c r="I271" s="201" t="s">
        <v>4379</v>
      </c>
    </row>
    <row r="272" spans="1:9" ht="25.5">
      <c r="A272" s="197" t="s">
        <v>819</v>
      </c>
      <c r="B272" s="198" t="s">
        <v>0</v>
      </c>
      <c r="C272" s="198" t="s">
        <v>820</v>
      </c>
      <c r="D272" s="199" t="s">
        <v>6</v>
      </c>
      <c r="E272" s="200" t="s">
        <v>4381</v>
      </c>
      <c r="F272" s="200" t="s">
        <v>4382</v>
      </c>
      <c r="G272" s="200" t="s">
        <v>4383</v>
      </c>
      <c r="H272" s="200" t="s">
        <v>2104</v>
      </c>
      <c r="I272" s="201" t="s">
        <v>4384</v>
      </c>
    </row>
    <row r="273" spans="1:9" ht="25.5">
      <c r="A273" s="197" t="s">
        <v>678</v>
      </c>
      <c r="B273" s="198" t="s">
        <v>0</v>
      </c>
      <c r="C273" s="198" t="s">
        <v>679</v>
      </c>
      <c r="D273" s="199" t="s">
        <v>6</v>
      </c>
      <c r="E273" s="200" t="s">
        <v>4385</v>
      </c>
      <c r="F273" s="200" t="s">
        <v>4386</v>
      </c>
      <c r="G273" s="200" t="s">
        <v>4387</v>
      </c>
      <c r="H273" s="200" t="s">
        <v>2104</v>
      </c>
      <c r="I273" s="201" t="s">
        <v>4388</v>
      </c>
    </row>
    <row r="274" spans="1:9" ht="25.5">
      <c r="A274" s="197" t="s">
        <v>765</v>
      </c>
      <c r="B274" s="198" t="s">
        <v>73</v>
      </c>
      <c r="C274" s="198" t="s">
        <v>766</v>
      </c>
      <c r="D274" s="199" t="s">
        <v>20</v>
      </c>
      <c r="E274" s="200" t="s">
        <v>3636</v>
      </c>
      <c r="F274" s="200" t="s">
        <v>1226</v>
      </c>
      <c r="G274" s="200" t="s">
        <v>1227</v>
      </c>
      <c r="H274" s="200" t="s">
        <v>2104</v>
      </c>
      <c r="I274" s="201" t="s">
        <v>4388</v>
      </c>
    </row>
    <row r="275" spans="1:9" ht="25.5">
      <c r="A275" s="197" t="s">
        <v>735</v>
      </c>
      <c r="B275" s="198" t="s">
        <v>0</v>
      </c>
      <c r="C275" s="198" t="s">
        <v>736</v>
      </c>
      <c r="D275" s="199" t="s">
        <v>6</v>
      </c>
      <c r="E275" s="200" t="s">
        <v>3840</v>
      </c>
      <c r="F275" s="200" t="s">
        <v>4389</v>
      </c>
      <c r="G275" s="200" t="s">
        <v>4389</v>
      </c>
      <c r="H275" s="200" t="s">
        <v>2302</v>
      </c>
      <c r="I275" s="201" t="s">
        <v>4390</v>
      </c>
    </row>
    <row r="276" spans="1:9">
      <c r="A276" s="197" t="s">
        <v>757</v>
      </c>
      <c r="B276" s="198" t="s">
        <v>73</v>
      </c>
      <c r="C276" s="198" t="s">
        <v>758</v>
      </c>
      <c r="D276" s="199" t="s">
        <v>329</v>
      </c>
      <c r="E276" s="200" t="s">
        <v>4034</v>
      </c>
      <c r="F276" s="200" t="s">
        <v>4391</v>
      </c>
      <c r="G276" s="200" t="s">
        <v>4392</v>
      </c>
      <c r="H276" s="200" t="s">
        <v>2302</v>
      </c>
      <c r="I276" s="201" t="s">
        <v>4390</v>
      </c>
    </row>
    <row r="277" spans="1:9" ht="25.5">
      <c r="A277" s="197" t="s">
        <v>624</v>
      </c>
      <c r="B277" s="198" t="s">
        <v>73</v>
      </c>
      <c r="C277" s="198" t="s">
        <v>625</v>
      </c>
      <c r="D277" s="199" t="s">
        <v>22</v>
      </c>
      <c r="E277" s="200" t="s">
        <v>938</v>
      </c>
      <c r="F277" s="200" t="s">
        <v>4393</v>
      </c>
      <c r="G277" s="200" t="s">
        <v>4394</v>
      </c>
      <c r="H277" s="200" t="s">
        <v>2302</v>
      </c>
      <c r="I277" s="201" t="s">
        <v>4390</v>
      </c>
    </row>
    <row r="278" spans="1:9" ht="25.5">
      <c r="A278" s="197" t="s">
        <v>537</v>
      </c>
      <c r="B278" s="198" t="s">
        <v>0</v>
      </c>
      <c r="C278" s="198" t="s">
        <v>538</v>
      </c>
      <c r="D278" s="199" t="s">
        <v>8</v>
      </c>
      <c r="E278" s="200" t="s">
        <v>4395</v>
      </c>
      <c r="F278" s="200" t="s">
        <v>4396</v>
      </c>
      <c r="G278" s="200" t="s">
        <v>4397</v>
      </c>
      <c r="H278" s="200" t="s">
        <v>2302</v>
      </c>
      <c r="I278" s="201" t="s">
        <v>4398</v>
      </c>
    </row>
    <row r="279" spans="1:9">
      <c r="A279" s="197" t="s">
        <v>2770</v>
      </c>
      <c r="B279" s="198" t="s">
        <v>0</v>
      </c>
      <c r="C279" s="198" t="s">
        <v>2771</v>
      </c>
      <c r="D279" s="199" t="s">
        <v>6</v>
      </c>
      <c r="E279" s="200" t="s">
        <v>4034</v>
      </c>
      <c r="F279" s="200" t="s">
        <v>3598</v>
      </c>
      <c r="G279" s="200" t="s">
        <v>4399</v>
      </c>
      <c r="H279" s="200" t="s">
        <v>2302</v>
      </c>
      <c r="I279" s="201" t="s">
        <v>4398</v>
      </c>
    </row>
    <row r="280" spans="1:9" ht="25.5">
      <c r="A280" s="197" t="s">
        <v>912</v>
      </c>
      <c r="B280" s="198" t="s">
        <v>73</v>
      </c>
      <c r="C280" s="198" t="s">
        <v>913</v>
      </c>
      <c r="D280" s="199" t="s">
        <v>20</v>
      </c>
      <c r="E280" s="200" t="s">
        <v>3946</v>
      </c>
      <c r="F280" s="200" t="s">
        <v>1229</v>
      </c>
      <c r="G280" s="200" t="s">
        <v>1230</v>
      </c>
      <c r="H280" s="200" t="s">
        <v>2302</v>
      </c>
      <c r="I280" s="201" t="s">
        <v>4400</v>
      </c>
    </row>
    <row r="281" spans="1:9" ht="25.5">
      <c r="A281" s="197" t="s">
        <v>237</v>
      </c>
      <c r="B281" s="198" t="s">
        <v>73</v>
      </c>
      <c r="C281" s="198" t="s">
        <v>773</v>
      </c>
      <c r="D281" s="199" t="s">
        <v>20</v>
      </c>
      <c r="E281" s="200" t="s">
        <v>3908</v>
      </c>
      <c r="F281" s="200" t="s">
        <v>4401</v>
      </c>
      <c r="G281" s="200" t="s">
        <v>4402</v>
      </c>
      <c r="H281" s="200" t="s">
        <v>2302</v>
      </c>
      <c r="I281" s="201" t="s">
        <v>4400</v>
      </c>
    </row>
    <row r="282" spans="1:9" ht="25.5">
      <c r="A282" s="197" t="s">
        <v>416</v>
      </c>
      <c r="B282" s="198" t="s">
        <v>0</v>
      </c>
      <c r="C282" s="198" t="s">
        <v>417</v>
      </c>
      <c r="D282" s="199" t="s">
        <v>6</v>
      </c>
      <c r="E282" s="200" t="s">
        <v>3840</v>
      </c>
      <c r="F282" s="200" t="s">
        <v>4403</v>
      </c>
      <c r="G282" s="200" t="s">
        <v>4403</v>
      </c>
      <c r="H282" s="200" t="s">
        <v>2302</v>
      </c>
      <c r="I282" s="201" t="s">
        <v>4400</v>
      </c>
    </row>
    <row r="283" spans="1:9" ht="25.5">
      <c r="A283" s="197" t="s">
        <v>674</v>
      </c>
      <c r="B283" s="198" t="s">
        <v>73</v>
      </c>
      <c r="C283" s="198" t="s">
        <v>675</v>
      </c>
      <c r="D283" s="199" t="s">
        <v>20</v>
      </c>
      <c r="E283" s="200" t="s">
        <v>3636</v>
      </c>
      <c r="F283" s="200" t="s">
        <v>1231</v>
      </c>
      <c r="G283" s="200" t="s">
        <v>1232</v>
      </c>
      <c r="H283" s="200" t="s">
        <v>2302</v>
      </c>
      <c r="I283" s="201" t="s">
        <v>4404</v>
      </c>
    </row>
    <row r="284" spans="1:9" ht="25.5">
      <c r="A284" s="197" t="s">
        <v>813</v>
      </c>
      <c r="B284" s="198" t="s">
        <v>0</v>
      </c>
      <c r="C284" s="198" t="s">
        <v>814</v>
      </c>
      <c r="D284" s="199" t="s">
        <v>6</v>
      </c>
      <c r="E284" s="200" t="s">
        <v>4211</v>
      </c>
      <c r="F284" s="200" t="s">
        <v>3102</v>
      </c>
      <c r="G284" s="200" t="s">
        <v>4405</v>
      </c>
      <c r="H284" s="200" t="s">
        <v>2302</v>
      </c>
      <c r="I284" s="201" t="s">
        <v>4404</v>
      </c>
    </row>
    <row r="285" spans="1:9" ht="25.5">
      <c r="A285" s="197" t="s">
        <v>326</v>
      </c>
      <c r="B285" s="198" t="s">
        <v>0</v>
      </c>
      <c r="C285" s="198" t="s">
        <v>731</v>
      </c>
      <c r="D285" s="199" t="s">
        <v>6</v>
      </c>
      <c r="E285" s="200" t="s">
        <v>3636</v>
      </c>
      <c r="F285" s="200" t="s">
        <v>4406</v>
      </c>
      <c r="G285" s="200" t="s">
        <v>4407</v>
      </c>
      <c r="H285" s="200" t="s">
        <v>2302</v>
      </c>
      <c r="I285" s="201" t="s">
        <v>4404</v>
      </c>
    </row>
    <row r="286" spans="1:9" ht="25.5">
      <c r="A286" s="197" t="s">
        <v>373</v>
      </c>
      <c r="B286" s="198" t="s">
        <v>0</v>
      </c>
      <c r="C286" s="198" t="s">
        <v>641</v>
      </c>
      <c r="D286" s="199" t="s">
        <v>6</v>
      </c>
      <c r="E286" s="200" t="s">
        <v>3636</v>
      </c>
      <c r="F286" s="200" t="s">
        <v>4408</v>
      </c>
      <c r="G286" s="200" t="s">
        <v>4409</v>
      </c>
      <c r="H286" s="200" t="s">
        <v>2302</v>
      </c>
      <c r="I286" s="201" t="s">
        <v>4410</v>
      </c>
    </row>
    <row r="287" spans="1:9" ht="25.5">
      <c r="A287" s="197" t="s">
        <v>410</v>
      </c>
      <c r="B287" s="198" t="s">
        <v>73</v>
      </c>
      <c r="C287" s="198" t="s">
        <v>411</v>
      </c>
      <c r="D287" s="199" t="s">
        <v>20</v>
      </c>
      <c r="E287" s="200" t="s">
        <v>4016</v>
      </c>
      <c r="F287" s="200" t="s">
        <v>4411</v>
      </c>
      <c r="G287" s="200" t="s">
        <v>4412</v>
      </c>
      <c r="H287" s="200" t="s">
        <v>2302</v>
      </c>
      <c r="I287" s="201" t="s">
        <v>4410</v>
      </c>
    </row>
    <row r="288" spans="1:9" ht="25.5">
      <c r="A288" s="197" t="s">
        <v>794</v>
      </c>
      <c r="B288" s="198" t="s">
        <v>0</v>
      </c>
      <c r="C288" s="198" t="s">
        <v>795</v>
      </c>
      <c r="D288" s="199" t="s">
        <v>6</v>
      </c>
      <c r="E288" s="200" t="s">
        <v>3636</v>
      </c>
      <c r="F288" s="200" t="s">
        <v>4413</v>
      </c>
      <c r="G288" s="200" t="s">
        <v>4414</v>
      </c>
      <c r="H288" s="200" t="s">
        <v>2302</v>
      </c>
      <c r="I288" s="201" t="s">
        <v>4410</v>
      </c>
    </row>
    <row r="289" spans="1:9" ht="25.5">
      <c r="A289" s="197" t="s">
        <v>2833</v>
      </c>
      <c r="B289" s="198" t="s">
        <v>0</v>
      </c>
      <c r="C289" s="198" t="s">
        <v>2834</v>
      </c>
      <c r="D289" s="199" t="s">
        <v>6</v>
      </c>
      <c r="E289" s="200" t="s">
        <v>4415</v>
      </c>
      <c r="F289" s="200" t="s">
        <v>4416</v>
      </c>
      <c r="G289" s="200" t="s">
        <v>4417</v>
      </c>
      <c r="H289" s="200" t="s">
        <v>2302</v>
      </c>
      <c r="I289" s="201" t="s">
        <v>4410</v>
      </c>
    </row>
    <row r="290" spans="1:9" ht="25.5">
      <c r="A290" s="197" t="s">
        <v>803</v>
      </c>
      <c r="B290" s="198" t="s">
        <v>0</v>
      </c>
      <c r="C290" s="198" t="s">
        <v>804</v>
      </c>
      <c r="D290" s="199" t="s">
        <v>6</v>
      </c>
      <c r="E290" s="200" t="s">
        <v>3636</v>
      </c>
      <c r="F290" s="200" t="s">
        <v>3859</v>
      </c>
      <c r="G290" s="200" t="s">
        <v>4418</v>
      </c>
      <c r="H290" s="200" t="s">
        <v>2302</v>
      </c>
      <c r="I290" s="201" t="s">
        <v>4419</v>
      </c>
    </row>
    <row r="291" spans="1:9">
      <c r="A291" s="197" t="s">
        <v>2860</v>
      </c>
      <c r="B291" s="198" t="s">
        <v>0</v>
      </c>
      <c r="C291" s="198" t="s">
        <v>2861</v>
      </c>
      <c r="D291" s="199" t="s">
        <v>6</v>
      </c>
      <c r="E291" s="200" t="s">
        <v>4034</v>
      </c>
      <c r="F291" s="200" t="s">
        <v>4420</v>
      </c>
      <c r="G291" s="200" t="s">
        <v>4421</v>
      </c>
      <c r="H291" s="200" t="s">
        <v>2302</v>
      </c>
      <c r="I291" s="201" t="s">
        <v>4419</v>
      </c>
    </row>
    <row r="292" spans="1:9" ht="25.5">
      <c r="A292" s="197" t="s">
        <v>238</v>
      </c>
      <c r="B292" s="198" t="s">
        <v>73</v>
      </c>
      <c r="C292" s="198" t="s">
        <v>771</v>
      </c>
      <c r="D292" s="199" t="s">
        <v>20</v>
      </c>
      <c r="E292" s="200" t="s">
        <v>3840</v>
      </c>
      <c r="F292" s="200" t="s">
        <v>4422</v>
      </c>
      <c r="G292" s="200" t="s">
        <v>4422</v>
      </c>
      <c r="H292" s="200" t="s">
        <v>2302</v>
      </c>
      <c r="I292" s="201" t="s">
        <v>4419</v>
      </c>
    </row>
    <row r="293" spans="1:9">
      <c r="A293" s="197" t="s">
        <v>815</v>
      </c>
      <c r="B293" s="198" t="s">
        <v>73</v>
      </c>
      <c r="C293" s="198" t="s">
        <v>816</v>
      </c>
      <c r="D293" s="199" t="s">
        <v>329</v>
      </c>
      <c r="E293" s="200" t="s">
        <v>4016</v>
      </c>
      <c r="F293" s="200" t="s">
        <v>1235</v>
      </c>
      <c r="G293" s="200" t="s">
        <v>1236</v>
      </c>
      <c r="H293" s="200" t="s">
        <v>2302</v>
      </c>
      <c r="I293" s="201" t="s">
        <v>4419</v>
      </c>
    </row>
    <row r="294" spans="1:9" ht="25.5">
      <c r="A294" s="197" t="s">
        <v>668</v>
      </c>
      <c r="B294" s="198" t="s">
        <v>73</v>
      </c>
      <c r="C294" s="198" t="s">
        <v>669</v>
      </c>
      <c r="D294" s="199" t="s">
        <v>20</v>
      </c>
      <c r="E294" s="200" t="s">
        <v>4016</v>
      </c>
      <c r="F294" s="200" t="s">
        <v>4423</v>
      </c>
      <c r="G294" s="200" t="s">
        <v>4424</v>
      </c>
      <c r="H294" s="200" t="s">
        <v>2302</v>
      </c>
      <c r="I294" s="201" t="s">
        <v>4419</v>
      </c>
    </row>
    <row r="295" spans="1:9" ht="25.5">
      <c r="A295" s="197" t="s">
        <v>645</v>
      </c>
      <c r="B295" s="198" t="s">
        <v>0</v>
      </c>
      <c r="C295" s="198" t="s">
        <v>646</v>
      </c>
      <c r="D295" s="199" t="s">
        <v>6</v>
      </c>
      <c r="E295" s="200" t="s">
        <v>3636</v>
      </c>
      <c r="F295" s="200" t="s">
        <v>4425</v>
      </c>
      <c r="G295" s="200" t="s">
        <v>4426</v>
      </c>
      <c r="H295" s="200" t="s">
        <v>2302</v>
      </c>
      <c r="I295" s="201" t="s">
        <v>4427</v>
      </c>
    </row>
    <row r="296" spans="1:9" ht="25.5">
      <c r="A296" s="197" t="s">
        <v>236</v>
      </c>
      <c r="B296" s="198" t="s">
        <v>73</v>
      </c>
      <c r="C296" s="198" t="s">
        <v>776</v>
      </c>
      <c r="D296" s="199" t="s">
        <v>20</v>
      </c>
      <c r="E296" s="200" t="s">
        <v>4415</v>
      </c>
      <c r="F296" s="200" t="s">
        <v>4198</v>
      </c>
      <c r="G296" s="200" t="s">
        <v>4428</v>
      </c>
      <c r="H296" s="200" t="s">
        <v>2302</v>
      </c>
      <c r="I296" s="201" t="s">
        <v>4427</v>
      </c>
    </row>
    <row r="297" spans="1:9" ht="25.5">
      <c r="A297" s="197" t="s">
        <v>817</v>
      </c>
      <c r="B297" s="198" t="s">
        <v>0</v>
      </c>
      <c r="C297" s="198" t="s">
        <v>818</v>
      </c>
      <c r="D297" s="199" t="s">
        <v>6</v>
      </c>
      <c r="E297" s="200" t="s">
        <v>3636</v>
      </c>
      <c r="F297" s="200" t="s">
        <v>4382</v>
      </c>
      <c r="G297" s="200" t="s">
        <v>4429</v>
      </c>
      <c r="H297" s="200" t="s">
        <v>2302</v>
      </c>
      <c r="I297" s="201" t="s">
        <v>4427</v>
      </c>
    </row>
    <row r="298" spans="1:9" ht="25.5">
      <c r="A298" s="197" t="s">
        <v>2806</v>
      </c>
      <c r="B298" s="198" t="s">
        <v>0</v>
      </c>
      <c r="C298" s="198" t="s">
        <v>2807</v>
      </c>
      <c r="D298" s="199" t="s">
        <v>6</v>
      </c>
      <c r="E298" s="200" t="s">
        <v>3840</v>
      </c>
      <c r="F298" s="200" t="s">
        <v>4430</v>
      </c>
      <c r="G298" s="200" t="s">
        <v>4430</v>
      </c>
      <c r="H298" s="200" t="s">
        <v>2302</v>
      </c>
      <c r="I298" s="201" t="s">
        <v>4427</v>
      </c>
    </row>
    <row r="299" spans="1:9" ht="25.5">
      <c r="A299" s="197" t="s">
        <v>670</v>
      </c>
      <c r="B299" s="198" t="s">
        <v>73</v>
      </c>
      <c r="C299" s="198" t="s">
        <v>671</v>
      </c>
      <c r="D299" s="199" t="s">
        <v>20</v>
      </c>
      <c r="E299" s="200" t="s">
        <v>3636</v>
      </c>
      <c r="F299" s="200" t="s">
        <v>4431</v>
      </c>
      <c r="G299" s="200" t="s">
        <v>4432</v>
      </c>
      <c r="H299" s="200" t="s">
        <v>2302</v>
      </c>
      <c r="I299" s="201" t="s">
        <v>4427</v>
      </c>
    </row>
    <row r="300" spans="1:9" ht="25.5">
      <c r="A300" s="197" t="s">
        <v>2836</v>
      </c>
      <c r="B300" s="198" t="s">
        <v>0</v>
      </c>
      <c r="C300" s="198" t="s">
        <v>2837</v>
      </c>
      <c r="D300" s="199" t="s">
        <v>6</v>
      </c>
      <c r="E300" s="200" t="s">
        <v>3840</v>
      </c>
      <c r="F300" s="200" t="s">
        <v>4433</v>
      </c>
      <c r="G300" s="200" t="s">
        <v>4433</v>
      </c>
      <c r="H300" s="200" t="s">
        <v>2302</v>
      </c>
      <c r="I300" s="201" t="s">
        <v>4427</v>
      </c>
    </row>
    <row r="301" spans="1:9" ht="25.5">
      <c r="A301" s="197" t="s">
        <v>2802</v>
      </c>
      <c r="B301" s="198" t="s">
        <v>0</v>
      </c>
      <c r="C301" s="198" t="s">
        <v>2803</v>
      </c>
      <c r="D301" s="199" t="s">
        <v>6</v>
      </c>
      <c r="E301" s="200" t="s">
        <v>3840</v>
      </c>
      <c r="F301" s="200" t="s">
        <v>4434</v>
      </c>
      <c r="G301" s="200" t="s">
        <v>4434</v>
      </c>
      <c r="H301" s="200" t="s">
        <v>2302</v>
      </c>
      <c r="I301" s="201" t="s">
        <v>4435</v>
      </c>
    </row>
    <row r="302" spans="1:9" ht="38.25">
      <c r="A302" s="197" t="s">
        <v>856</v>
      </c>
      <c r="B302" s="198" t="s">
        <v>0</v>
      </c>
      <c r="C302" s="198" t="s">
        <v>857</v>
      </c>
      <c r="D302" s="199" t="s">
        <v>6</v>
      </c>
      <c r="E302" s="200" t="s">
        <v>3840</v>
      </c>
      <c r="F302" s="200" t="s">
        <v>4436</v>
      </c>
      <c r="G302" s="200" t="s">
        <v>4436</v>
      </c>
      <c r="H302" s="200" t="s">
        <v>2302</v>
      </c>
      <c r="I302" s="201" t="s">
        <v>4435</v>
      </c>
    </row>
    <row r="303" spans="1:9" ht="25.5">
      <c r="A303" s="197" t="s">
        <v>340</v>
      </c>
      <c r="B303" s="198" t="s">
        <v>73</v>
      </c>
      <c r="C303" s="198" t="s">
        <v>341</v>
      </c>
      <c r="D303" s="199" t="s">
        <v>20</v>
      </c>
      <c r="E303" s="200" t="s">
        <v>4016</v>
      </c>
      <c r="F303" s="200" t="s">
        <v>4401</v>
      </c>
      <c r="G303" s="200" t="s">
        <v>4437</v>
      </c>
      <c r="H303" s="200" t="s">
        <v>2302</v>
      </c>
      <c r="I303" s="201" t="s">
        <v>4435</v>
      </c>
    </row>
    <row r="304" spans="1:9" ht="25.5">
      <c r="A304" s="197" t="s">
        <v>779</v>
      </c>
      <c r="B304" s="198" t="s">
        <v>73</v>
      </c>
      <c r="C304" s="198" t="s">
        <v>780</v>
      </c>
      <c r="D304" s="199" t="s">
        <v>20</v>
      </c>
      <c r="E304" s="200" t="s">
        <v>4016</v>
      </c>
      <c r="F304" s="200" t="s">
        <v>4401</v>
      </c>
      <c r="G304" s="200" t="s">
        <v>4437</v>
      </c>
      <c r="H304" s="200" t="s">
        <v>2302</v>
      </c>
      <c r="I304" s="201" t="s">
        <v>4435</v>
      </c>
    </row>
    <row r="305" spans="1:9" ht="25.5">
      <c r="A305" s="197" t="s">
        <v>334</v>
      </c>
      <c r="B305" s="198" t="s">
        <v>73</v>
      </c>
      <c r="C305" s="198" t="s">
        <v>335</v>
      </c>
      <c r="D305" s="199" t="s">
        <v>20</v>
      </c>
      <c r="E305" s="200" t="s">
        <v>4016</v>
      </c>
      <c r="F305" s="200" t="s">
        <v>4401</v>
      </c>
      <c r="G305" s="200" t="s">
        <v>4437</v>
      </c>
      <c r="H305" s="200" t="s">
        <v>2302</v>
      </c>
      <c r="I305" s="201" t="s">
        <v>4435</v>
      </c>
    </row>
    <row r="306" spans="1:9" ht="25.5">
      <c r="A306" s="197" t="s">
        <v>821</v>
      </c>
      <c r="B306" s="198" t="s">
        <v>0</v>
      </c>
      <c r="C306" s="198" t="s">
        <v>822</v>
      </c>
      <c r="D306" s="199" t="s">
        <v>6</v>
      </c>
      <c r="E306" s="200" t="s">
        <v>3636</v>
      </c>
      <c r="F306" s="200" t="s">
        <v>4438</v>
      </c>
      <c r="G306" s="200" t="s">
        <v>3907</v>
      </c>
      <c r="H306" s="200" t="s">
        <v>2302</v>
      </c>
      <c r="I306" s="201" t="s">
        <v>4435</v>
      </c>
    </row>
    <row r="307" spans="1:9">
      <c r="A307" s="197" t="s">
        <v>342</v>
      </c>
      <c r="B307" s="198" t="s">
        <v>73</v>
      </c>
      <c r="C307" s="198" t="s">
        <v>343</v>
      </c>
      <c r="D307" s="199" t="s">
        <v>20</v>
      </c>
      <c r="E307" s="200" t="s">
        <v>3840</v>
      </c>
      <c r="F307" s="200" t="s">
        <v>4439</v>
      </c>
      <c r="G307" s="200" t="s">
        <v>4439</v>
      </c>
      <c r="H307" s="200" t="s">
        <v>2302</v>
      </c>
      <c r="I307" s="201" t="s">
        <v>4435</v>
      </c>
    </row>
    <row r="308" spans="1:9" ht="25.5">
      <c r="A308" s="197" t="s">
        <v>777</v>
      </c>
      <c r="B308" s="198" t="s">
        <v>73</v>
      </c>
      <c r="C308" s="198" t="s">
        <v>778</v>
      </c>
      <c r="D308" s="199" t="s">
        <v>20</v>
      </c>
      <c r="E308" s="200" t="s">
        <v>3636</v>
      </c>
      <c r="F308" s="200" t="s">
        <v>1217</v>
      </c>
      <c r="G308" s="200" t="s">
        <v>4440</v>
      </c>
      <c r="H308" s="200" t="s">
        <v>2302</v>
      </c>
      <c r="I308" s="201" t="s">
        <v>4435</v>
      </c>
    </row>
    <row r="309" spans="1:9" ht="25.5">
      <c r="A309" s="197" t="s">
        <v>809</v>
      </c>
      <c r="B309" s="198" t="s">
        <v>0</v>
      </c>
      <c r="C309" s="198" t="s">
        <v>810</v>
      </c>
      <c r="D309" s="199" t="s">
        <v>6</v>
      </c>
      <c r="E309" s="200" t="s">
        <v>3840</v>
      </c>
      <c r="F309" s="200" t="s">
        <v>4441</v>
      </c>
      <c r="G309" s="200" t="s">
        <v>4441</v>
      </c>
      <c r="H309" s="200" t="s">
        <v>2302</v>
      </c>
      <c r="I309" s="201" t="s">
        <v>1871</v>
      </c>
    </row>
    <row r="310" spans="1:9" ht="25.5">
      <c r="A310" s="197" t="s">
        <v>666</v>
      </c>
      <c r="B310" s="198" t="s">
        <v>73</v>
      </c>
      <c r="C310" s="198" t="s">
        <v>667</v>
      </c>
      <c r="D310" s="199" t="s">
        <v>20</v>
      </c>
      <c r="E310" s="200" t="s">
        <v>3636</v>
      </c>
      <c r="F310" s="200" t="s">
        <v>4442</v>
      </c>
      <c r="G310" s="200" t="s">
        <v>4443</v>
      </c>
      <c r="H310" s="200" t="s">
        <v>2302</v>
      </c>
      <c r="I310" s="201" t="s">
        <v>1871</v>
      </c>
    </row>
    <row r="311" spans="1:9" ht="25.5">
      <c r="A311" s="197" t="s">
        <v>407</v>
      </c>
      <c r="B311" s="198" t="s">
        <v>73</v>
      </c>
      <c r="C311" s="198" t="s">
        <v>772</v>
      </c>
      <c r="D311" s="199" t="s">
        <v>20</v>
      </c>
      <c r="E311" s="200" t="s">
        <v>3840</v>
      </c>
      <c r="F311" s="200" t="s">
        <v>4411</v>
      </c>
      <c r="G311" s="200" t="s">
        <v>4411</v>
      </c>
      <c r="H311" s="200" t="s">
        <v>2302</v>
      </c>
      <c r="I311" s="201" t="s">
        <v>1871</v>
      </c>
    </row>
    <row r="312" spans="1:9" ht="25.5">
      <c r="A312" s="197" t="s">
        <v>332</v>
      </c>
      <c r="B312" s="198" t="s">
        <v>73</v>
      </c>
      <c r="C312" s="198" t="s">
        <v>333</v>
      </c>
      <c r="D312" s="199" t="s">
        <v>20</v>
      </c>
      <c r="E312" s="200" t="s">
        <v>4016</v>
      </c>
      <c r="F312" s="200" t="s">
        <v>4444</v>
      </c>
      <c r="G312" s="200" t="s">
        <v>4445</v>
      </c>
      <c r="H312" s="200" t="s">
        <v>2302</v>
      </c>
      <c r="I312" s="201" t="s">
        <v>1871</v>
      </c>
    </row>
    <row r="313" spans="1:9" ht="25.5">
      <c r="A313" s="197" t="s">
        <v>408</v>
      </c>
      <c r="B313" s="198" t="s">
        <v>73</v>
      </c>
      <c r="C313" s="198" t="s">
        <v>409</v>
      </c>
      <c r="D313" s="199" t="s">
        <v>20</v>
      </c>
      <c r="E313" s="200" t="s">
        <v>3840</v>
      </c>
      <c r="F313" s="200" t="s">
        <v>4198</v>
      </c>
      <c r="G313" s="200" t="s">
        <v>4198</v>
      </c>
      <c r="H313" s="200" t="s">
        <v>2302</v>
      </c>
      <c r="I313" s="201" t="s">
        <v>1871</v>
      </c>
    </row>
    <row r="314" spans="1:9" ht="25.5">
      <c r="A314" s="197" t="s">
        <v>336</v>
      </c>
      <c r="B314" s="198" t="s">
        <v>73</v>
      </c>
      <c r="C314" s="198" t="s">
        <v>337</v>
      </c>
      <c r="D314" s="199" t="s">
        <v>20</v>
      </c>
      <c r="E314" s="200" t="s">
        <v>3840</v>
      </c>
      <c r="F314" s="200" t="s">
        <v>1217</v>
      </c>
      <c r="G314" s="200" t="s">
        <v>1217</v>
      </c>
      <c r="H314" s="200" t="s">
        <v>2302</v>
      </c>
      <c r="I314" s="201" t="s">
        <v>1871</v>
      </c>
    </row>
    <row r="315" spans="1:9" ht="25.5">
      <c r="A315" s="197" t="s">
        <v>338</v>
      </c>
      <c r="B315" s="198" t="s">
        <v>73</v>
      </c>
      <c r="C315" s="198" t="s">
        <v>339</v>
      </c>
      <c r="D315" s="199" t="s">
        <v>20</v>
      </c>
      <c r="E315" s="200" t="s">
        <v>3636</v>
      </c>
      <c r="F315" s="200" t="s">
        <v>4444</v>
      </c>
      <c r="G315" s="200" t="s">
        <v>4446</v>
      </c>
      <c r="H315" s="200" t="s">
        <v>2302</v>
      </c>
      <c r="I315" s="201" t="s">
        <v>1871</v>
      </c>
    </row>
    <row r="316" spans="1:9" ht="25.5">
      <c r="A316" s="197" t="s">
        <v>649</v>
      </c>
      <c r="B316" s="198" t="s">
        <v>0</v>
      </c>
      <c r="C316" s="198" t="s">
        <v>650</v>
      </c>
      <c r="D316" s="199" t="s">
        <v>6</v>
      </c>
      <c r="E316" s="200" t="s">
        <v>3840</v>
      </c>
      <c r="F316" s="200" t="s">
        <v>4447</v>
      </c>
      <c r="G316" s="200" t="s">
        <v>4447</v>
      </c>
      <c r="H316" s="200" t="s">
        <v>2302</v>
      </c>
      <c r="I316" s="201" t="s">
        <v>1871</v>
      </c>
    </row>
    <row r="317" spans="1:9">
      <c r="A317" s="197" t="s">
        <v>811</v>
      </c>
      <c r="B317" s="198" t="s">
        <v>264</v>
      </c>
      <c r="C317" s="198" t="s">
        <v>812</v>
      </c>
      <c r="D317" s="199" t="s">
        <v>6</v>
      </c>
      <c r="E317" s="200" t="s">
        <v>3840</v>
      </c>
      <c r="F317" s="200" t="s">
        <v>4448</v>
      </c>
      <c r="G317" s="200" t="s">
        <v>4448</v>
      </c>
      <c r="H317" s="200" t="s">
        <v>2302</v>
      </c>
      <c r="I317" s="201" t="s">
        <v>1871</v>
      </c>
    </row>
    <row r="318" spans="1:9" ht="25.5">
      <c r="A318" s="197" t="s">
        <v>783</v>
      </c>
      <c r="B318" s="198" t="s">
        <v>73</v>
      </c>
      <c r="C318" s="198" t="s">
        <v>784</v>
      </c>
      <c r="D318" s="199" t="s">
        <v>116</v>
      </c>
      <c r="E318" s="200" t="s">
        <v>4193</v>
      </c>
      <c r="F318" s="200" t="s">
        <v>4449</v>
      </c>
      <c r="G318" s="200" t="s">
        <v>4450</v>
      </c>
      <c r="H318" s="200" t="s">
        <v>2302</v>
      </c>
      <c r="I318" s="201" t="s">
        <v>1871</v>
      </c>
    </row>
    <row r="319" spans="1:9" ht="15" thickBot="1">
      <c r="A319" s="4"/>
      <c r="B319" s="174"/>
      <c r="C319" s="173"/>
      <c r="D319" s="173"/>
      <c r="E319" s="173"/>
      <c r="F319" s="174"/>
      <c r="G319" s="174"/>
      <c r="H319" s="174"/>
      <c r="I319" s="88"/>
    </row>
    <row r="320" spans="1:9" ht="15">
      <c r="A320" s="223" t="s">
        <v>46</v>
      </c>
      <c r="B320" s="224"/>
      <c r="C320" s="224"/>
      <c r="D320" s="224"/>
      <c r="E320" s="224"/>
      <c r="F320" s="224"/>
      <c r="G320" s="224"/>
      <c r="H320" s="224"/>
      <c r="I320" s="225"/>
    </row>
    <row r="321" spans="1:9" ht="15">
      <c r="A321" s="226" t="s">
        <v>248</v>
      </c>
      <c r="B321" s="227"/>
      <c r="C321" s="227"/>
      <c r="D321" s="227"/>
      <c r="E321" s="227"/>
      <c r="F321" s="227"/>
      <c r="G321" s="227"/>
      <c r="H321" s="227"/>
      <c r="I321" s="228"/>
    </row>
    <row r="322" spans="1:9" ht="15.75" thickBot="1">
      <c r="A322" s="229" t="s">
        <v>249</v>
      </c>
      <c r="B322" s="230"/>
      <c r="C322" s="230"/>
      <c r="D322" s="230"/>
      <c r="E322" s="230"/>
      <c r="F322" s="230"/>
      <c r="G322" s="230"/>
      <c r="H322" s="230"/>
      <c r="I322" s="231"/>
    </row>
  </sheetData>
  <mergeCells count="14">
    <mergeCell ref="A320:I320"/>
    <mergeCell ref="A321:I321"/>
    <mergeCell ref="A322:I322"/>
    <mergeCell ref="A1:I1"/>
    <mergeCell ref="A2:I2"/>
    <mergeCell ref="A3:I3"/>
    <mergeCell ref="B8:I8"/>
    <mergeCell ref="A4:I4"/>
    <mergeCell ref="B5:I5"/>
    <mergeCell ref="B6:I6"/>
    <mergeCell ref="B7:I7"/>
    <mergeCell ref="A9:I9"/>
    <mergeCell ref="A10:I10"/>
    <mergeCell ref="A12:I12"/>
  </mergeCells>
  <printOptions horizontalCentered="1"/>
  <pageMargins left="0.25" right="0.25" top="0.75" bottom="0.75" header="0.3" footer="0.3"/>
  <pageSetup paperSize="9" scale="41" fitToHeight="0" orientation="portrait" r:id="rId1"/>
  <headerFooter>
    <oddHeader>&amp;C&amp;"Albert Sans,Regular"&amp;A</oddHeader>
    <oddFooter>&amp;C&amp;"Albert Sans,Regular"Página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9AF34-944F-4FE8-9BA0-13A654906605}">
  <sheetPr>
    <pageSetUpPr fitToPage="1"/>
  </sheetPr>
  <dimension ref="A1:J252"/>
  <sheetViews>
    <sheetView view="pageBreakPreview" topLeftCell="A243" zoomScale="91" zoomScaleNormal="100" zoomScaleSheetLayoutView="91" workbookViewId="0">
      <selection activeCell="H259" sqref="H259"/>
    </sheetView>
  </sheetViews>
  <sheetFormatPr defaultRowHeight="14.25"/>
  <cols>
    <col min="1" max="1" width="13.7109375" style="1" customWidth="1"/>
    <col min="2" max="2" width="13.28515625" style="1" bestFit="1" customWidth="1"/>
    <col min="3" max="3" width="15.7109375" style="1" customWidth="1"/>
    <col min="4" max="4" width="58.28515625" style="1" bestFit="1" customWidth="1"/>
    <col min="5" max="5" width="14.85546875" style="1" bestFit="1" customWidth="1"/>
    <col min="6" max="6" width="12.5703125" style="1" bestFit="1" customWidth="1"/>
    <col min="7" max="7" width="12.42578125" style="1" customWidth="1"/>
    <col min="8" max="8" width="16.28515625" style="1" bestFit="1" customWidth="1"/>
    <col min="9" max="9" width="14.85546875" style="1" bestFit="1" customWidth="1"/>
    <col min="10" max="10" width="23.42578125" style="1" customWidth="1"/>
    <col min="11" max="16384" width="9.140625" style="1"/>
  </cols>
  <sheetData>
    <row r="1" spans="1:10" ht="15">
      <c r="A1" s="298" t="s">
        <v>251</v>
      </c>
      <c r="B1" s="299"/>
      <c r="C1" s="299"/>
      <c r="D1" s="299"/>
      <c r="E1" s="299"/>
      <c r="F1" s="299"/>
      <c r="G1" s="299"/>
      <c r="H1" s="299"/>
      <c r="I1" s="299"/>
      <c r="J1" s="300"/>
    </row>
    <row r="2" spans="1:10" ht="15">
      <c r="A2" s="301" t="s">
        <v>252</v>
      </c>
      <c r="B2" s="302"/>
      <c r="C2" s="302"/>
      <c r="D2" s="302"/>
      <c r="E2" s="302"/>
      <c r="F2" s="302"/>
      <c r="G2" s="302"/>
      <c r="H2" s="302"/>
      <c r="I2" s="302"/>
      <c r="J2" s="303"/>
    </row>
    <row r="3" spans="1:10" ht="15" customHeight="1">
      <c r="A3" s="307" t="s">
        <v>253</v>
      </c>
      <c r="B3" s="308"/>
      <c r="C3" s="308"/>
      <c r="D3" s="308"/>
      <c r="E3" s="308"/>
      <c r="F3" s="308"/>
      <c r="G3" s="308"/>
      <c r="H3" s="308"/>
      <c r="I3" s="309"/>
      <c r="J3" s="310"/>
    </row>
    <row r="4" spans="1:10" ht="15" customHeight="1">
      <c r="A4" s="304"/>
      <c r="B4" s="305"/>
      <c r="C4" s="305"/>
      <c r="D4" s="305"/>
      <c r="E4" s="305"/>
      <c r="F4" s="305"/>
      <c r="G4" s="305"/>
      <c r="H4" s="305"/>
      <c r="I4" s="305"/>
      <c r="J4" s="306"/>
    </row>
    <row r="5" spans="1:10" ht="41.25" customHeight="1">
      <c r="A5" s="5" t="s">
        <v>74</v>
      </c>
      <c r="B5" s="250" t="str">
        <f>'ORÇAMENTO SINTÉTICO'!B5</f>
        <v xml:space="preserve">CONTRATAÇÃO DE EMPRESA ESPECIALIZADA PARA A CONSTRUÇÃO DE CENTRO MUNICIPAL DE EDUCAÇÃO INFANTIL NO BAIRRO SANTA TEREZA, CONFORME PROJETOS, MEMORIAIS, MODELO BIM E DOCUMENTOS AUXILIARES </v>
      </c>
      <c r="C5" s="251"/>
      <c r="D5" s="251"/>
      <c r="E5" s="251"/>
      <c r="F5" s="251"/>
      <c r="G5" s="251"/>
      <c r="H5" s="251"/>
      <c r="I5" s="251"/>
      <c r="J5" s="252"/>
    </row>
    <row r="6" spans="1:10" ht="25.5" customHeight="1">
      <c r="A6" s="5" t="s">
        <v>75</v>
      </c>
      <c r="B6" s="253" t="s">
        <v>76</v>
      </c>
      <c r="C6" s="254"/>
      <c r="D6" s="254"/>
      <c r="E6" s="254"/>
      <c r="F6" s="254"/>
      <c r="G6" s="254"/>
      <c r="H6" s="254"/>
      <c r="I6" s="254"/>
      <c r="J6" s="255"/>
    </row>
    <row r="7" spans="1:10" ht="15">
      <c r="A7" s="6" t="s">
        <v>77</v>
      </c>
      <c r="B7" s="250" t="str">
        <f>'ORÇAMENTO SINTÉTICO'!B7</f>
        <v xml:space="preserve">Avenida 02, SN, bairro Santa Tereza, Nova Serrana - MG </v>
      </c>
      <c r="C7" s="251"/>
      <c r="D7" s="251"/>
      <c r="E7" s="251"/>
      <c r="F7" s="251"/>
      <c r="G7" s="251"/>
      <c r="H7" s="251"/>
      <c r="I7" s="251"/>
      <c r="J7" s="252"/>
    </row>
    <row r="8" spans="1:10" ht="15">
      <c r="A8" s="7" t="s">
        <v>78</v>
      </c>
      <c r="B8" s="256">
        <v>0.22470000000000001</v>
      </c>
      <c r="C8" s="257"/>
      <c r="D8" s="257"/>
      <c r="E8" s="257"/>
      <c r="F8" s="257"/>
      <c r="G8" s="257"/>
      <c r="H8" s="257"/>
      <c r="I8" s="257"/>
      <c r="J8" s="258"/>
    </row>
    <row r="9" spans="1:10" ht="30" customHeight="1">
      <c r="A9" s="259" t="s">
        <v>79</v>
      </c>
      <c r="B9" s="260"/>
      <c r="C9" s="260"/>
      <c r="D9" s="260"/>
      <c r="E9" s="260"/>
      <c r="F9" s="260"/>
      <c r="G9" s="260"/>
      <c r="H9" s="260"/>
      <c r="I9" s="260"/>
      <c r="J9" s="261"/>
    </row>
    <row r="10" spans="1:10" ht="59.25" customHeight="1">
      <c r="A10" s="262" t="str">
        <f>'ORÇAMENTO SINTÉTICO'!A10</f>
        <v xml:space="preserve">Referência de Preços: SINAPI - 02/2026 - Minas Gerais ; SBC - 03/2026 - Minas Gerais ; SICRO3 - 10/2025 - Minas Gerais ; ORSE - 12/2025 - Sergipe ; SEINFRA - 028 - Ceará ; SETOP - 10/2025 - Minas Gerais ; SIURB - 07/2025 - São Paulo ; SUDECAP - 10/2025 - Minas Gerais
</v>
      </c>
      <c r="B10" s="263"/>
      <c r="C10" s="263"/>
      <c r="D10" s="263"/>
      <c r="E10" s="263"/>
      <c r="F10" s="263"/>
      <c r="G10" s="263"/>
      <c r="H10" s="263"/>
      <c r="I10" s="263"/>
      <c r="J10" s="264"/>
    </row>
    <row r="11" spans="1:10" ht="15">
      <c r="A11" s="244" t="s">
        <v>80</v>
      </c>
      <c r="B11" s="245"/>
      <c r="C11" s="245"/>
      <c r="D11" s="245"/>
      <c r="E11" s="245"/>
      <c r="F11" s="245"/>
      <c r="G11" s="245"/>
      <c r="H11" s="245"/>
      <c r="I11" s="11"/>
      <c r="J11" s="28">
        <f>'ORÇAMENTO SINTÉTICO'!J11</f>
        <v>7593113.1900000004</v>
      </c>
    </row>
    <row r="12" spans="1:10" ht="15">
      <c r="A12" s="311" t="s">
        <v>81</v>
      </c>
      <c r="B12" s="312"/>
      <c r="C12" s="312"/>
      <c r="D12" s="312"/>
      <c r="E12" s="312"/>
      <c r="F12" s="312"/>
      <c r="G12" s="312"/>
      <c r="H12" s="312"/>
      <c r="I12" s="312"/>
      <c r="J12" s="313"/>
    </row>
    <row r="13" spans="1:10" ht="15">
      <c r="A13" s="314" t="s">
        <v>82</v>
      </c>
      <c r="B13" s="315"/>
      <c r="C13" s="315"/>
      <c r="D13" s="315"/>
      <c r="E13" s="315"/>
      <c r="F13" s="315"/>
      <c r="G13" s="315"/>
      <c r="H13" s="315"/>
      <c r="I13" s="315"/>
      <c r="J13" s="316"/>
    </row>
    <row r="14" spans="1:10" ht="15">
      <c r="A14" s="8" t="s">
        <v>468</v>
      </c>
      <c r="B14" s="9" t="s">
        <v>31</v>
      </c>
      <c r="C14" s="8" t="s">
        <v>83</v>
      </c>
      <c r="D14" s="8" t="s">
        <v>32</v>
      </c>
      <c r="E14" s="271" t="s">
        <v>33</v>
      </c>
      <c r="F14" s="271"/>
      <c r="G14" s="10" t="s">
        <v>84</v>
      </c>
      <c r="H14" s="9" t="s">
        <v>85</v>
      </c>
      <c r="I14" s="9" t="s">
        <v>86</v>
      </c>
      <c r="J14" s="9" t="s">
        <v>87</v>
      </c>
    </row>
    <row r="15" spans="1:10" ht="69" customHeight="1">
      <c r="A15" s="126" t="s">
        <v>23</v>
      </c>
      <c r="B15" s="128" t="s">
        <v>359</v>
      </c>
      <c r="C15" s="126" t="s">
        <v>58</v>
      </c>
      <c r="D15" s="126" t="s">
        <v>469</v>
      </c>
      <c r="E15" s="297" t="s">
        <v>250</v>
      </c>
      <c r="F15" s="297"/>
      <c r="G15" s="127" t="s">
        <v>24</v>
      </c>
      <c r="H15" s="150">
        <v>1</v>
      </c>
      <c r="I15" s="129">
        <v>799.81</v>
      </c>
      <c r="J15" s="129">
        <v>799.81</v>
      </c>
    </row>
    <row r="16" spans="1:10" ht="51.75" customHeight="1">
      <c r="A16" s="151" t="s">
        <v>88</v>
      </c>
      <c r="B16" s="152" t="s">
        <v>99</v>
      </c>
      <c r="C16" s="151" t="s">
        <v>0</v>
      </c>
      <c r="D16" s="151" t="s">
        <v>41</v>
      </c>
      <c r="E16" s="293" t="s">
        <v>255</v>
      </c>
      <c r="F16" s="293"/>
      <c r="G16" s="153" t="s">
        <v>36</v>
      </c>
      <c r="H16" s="154">
        <v>0.13300000000000001</v>
      </c>
      <c r="I16" s="155">
        <v>0.56000000000000005</v>
      </c>
      <c r="J16" s="155">
        <v>7.0000000000000007E-2</v>
      </c>
    </row>
    <row r="17" spans="1:10" ht="51.75" customHeight="1">
      <c r="A17" s="151" t="s">
        <v>88</v>
      </c>
      <c r="B17" s="152" t="s">
        <v>98</v>
      </c>
      <c r="C17" s="151" t="s">
        <v>0</v>
      </c>
      <c r="D17" s="151" t="s">
        <v>40</v>
      </c>
      <c r="E17" s="293" t="s">
        <v>255</v>
      </c>
      <c r="F17" s="293"/>
      <c r="G17" s="153" t="s">
        <v>37</v>
      </c>
      <c r="H17" s="154">
        <v>0.161</v>
      </c>
      <c r="I17" s="155">
        <v>1.49</v>
      </c>
      <c r="J17" s="155">
        <v>0.23</v>
      </c>
    </row>
    <row r="18" spans="1:10" ht="34.5" customHeight="1">
      <c r="A18" s="151" t="s">
        <v>88</v>
      </c>
      <c r="B18" s="152" t="s">
        <v>95</v>
      </c>
      <c r="C18" s="151" t="s">
        <v>0</v>
      </c>
      <c r="D18" s="151" t="s">
        <v>43</v>
      </c>
      <c r="E18" s="293" t="s">
        <v>254</v>
      </c>
      <c r="F18" s="293"/>
      <c r="G18" s="153" t="s">
        <v>39</v>
      </c>
      <c r="H18" s="154">
        <v>0.58699999999999997</v>
      </c>
      <c r="I18" s="155">
        <v>33.619999999999997</v>
      </c>
      <c r="J18" s="155">
        <v>19.73</v>
      </c>
    </row>
    <row r="19" spans="1:10" ht="34.5" customHeight="1">
      <c r="A19" s="151" t="s">
        <v>88</v>
      </c>
      <c r="B19" s="152" t="s">
        <v>89</v>
      </c>
      <c r="C19" s="151" t="s">
        <v>0</v>
      </c>
      <c r="D19" s="151" t="s">
        <v>38</v>
      </c>
      <c r="E19" s="293" t="s">
        <v>254</v>
      </c>
      <c r="F19" s="293"/>
      <c r="G19" s="153" t="s">
        <v>39</v>
      </c>
      <c r="H19" s="154">
        <v>0.88100000000000001</v>
      </c>
      <c r="I19" s="155">
        <v>24.88</v>
      </c>
      <c r="J19" s="155">
        <v>21.91</v>
      </c>
    </row>
    <row r="20" spans="1:10" ht="51">
      <c r="A20" s="156" t="s">
        <v>96</v>
      </c>
      <c r="B20" s="157" t="s">
        <v>100</v>
      </c>
      <c r="C20" s="156" t="s">
        <v>0</v>
      </c>
      <c r="D20" s="156" t="s">
        <v>101</v>
      </c>
      <c r="E20" s="296" t="s">
        <v>97</v>
      </c>
      <c r="F20" s="296"/>
      <c r="G20" s="158" t="s">
        <v>24</v>
      </c>
      <c r="H20" s="159">
        <v>1.26</v>
      </c>
      <c r="I20" s="160">
        <v>601.49</v>
      </c>
      <c r="J20" s="160">
        <v>757.87739999999997</v>
      </c>
    </row>
    <row r="21" spans="1:10">
      <c r="A21" s="161"/>
      <c r="B21" s="161"/>
      <c r="C21" s="161"/>
      <c r="D21" s="161"/>
      <c r="E21" s="161" t="s">
        <v>90</v>
      </c>
      <c r="F21" s="162">
        <v>31.1</v>
      </c>
      <c r="G21" s="161" t="s">
        <v>91</v>
      </c>
      <c r="H21" s="162">
        <v>0</v>
      </c>
      <c r="I21" s="161" t="s">
        <v>92</v>
      </c>
      <c r="J21" s="162">
        <v>31.1</v>
      </c>
    </row>
    <row r="22" spans="1:10" ht="15" thickBot="1">
      <c r="A22" s="161"/>
      <c r="B22" s="161"/>
      <c r="C22" s="161"/>
      <c r="D22" s="161"/>
      <c r="E22" s="161" t="s">
        <v>93</v>
      </c>
      <c r="F22" s="162">
        <v>179.72</v>
      </c>
      <c r="G22" s="161"/>
      <c r="H22" s="295" t="s">
        <v>94</v>
      </c>
      <c r="I22" s="295"/>
      <c r="J22" s="162">
        <v>979.53</v>
      </c>
    </row>
    <row r="23" spans="1:10" ht="15" thickTop="1">
      <c r="A23" s="164"/>
      <c r="B23" s="164"/>
      <c r="C23" s="164"/>
      <c r="D23" s="164"/>
      <c r="E23" s="164"/>
      <c r="F23" s="164"/>
      <c r="G23" s="164"/>
      <c r="H23" s="164"/>
      <c r="I23" s="164"/>
      <c r="J23" s="164"/>
    </row>
    <row r="24" spans="1:10" ht="15">
      <c r="A24" s="8" t="s">
        <v>493</v>
      </c>
      <c r="B24" s="9" t="s">
        <v>31</v>
      </c>
      <c r="C24" s="8" t="s">
        <v>83</v>
      </c>
      <c r="D24" s="8" t="s">
        <v>32</v>
      </c>
      <c r="E24" s="271" t="s">
        <v>33</v>
      </c>
      <c r="F24" s="271"/>
      <c r="G24" s="10" t="s">
        <v>84</v>
      </c>
      <c r="H24" s="9" t="s">
        <v>85</v>
      </c>
      <c r="I24" s="9" t="s">
        <v>86</v>
      </c>
      <c r="J24" s="9" t="s">
        <v>87</v>
      </c>
    </row>
    <row r="25" spans="1:10" ht="69" customHeight="1">
      <c r="A25" s="126" t="s">
        <v>23</v>
      </c>
      <c r="B25" s="128" t="s">
        <v>141</v>
      </c>
      <c r="C25" s="126" t="s">
        <v>58</v>
      </c>
      <c r="D25" s="126" t="s">
        <v>494</v>
      </c>
      <c r="E25" s="297" t="s">
        <v>250</v>
      </c>
      <c r="F25" s="297"/>
      <c r="G25" s="127" t="s">
        <v>24</v>
      </c>
      <c r="H25" s="150">
        <v>1</v>
      </c>
      <c r="I25" s="129">
        <v>763.68</v>
      </c>
      <c r="J25" s="129">
        <v>763.68</v>
      </c>
    </row>
    <row r="26" spans="1:10" ht="51.75" customHeight="1">
      <c r="A26" s="151" t="s">
        <v>88</v>
      </c>
      <c r="B26" s="152" t="s">
        <v>99</v>
      </c>
      <c r="C26" s="151" t="s">
        <v>0</v>
      </c>
      <c r="D26" s="151" t="s">
        <v>41</v>
      </c>
      <c r="E26" s="293" t="s">
        <v>255</v>
      </c>
      <c r="F26" s="293"/>
      <c r="G26" s="153" t="s">
        <v>36</v>
      </c>
      <c r="H26" s="154">
        <v>7.4999999999999997E-2</v>
      </c>
      <c r="I26" s="155">
        <v>0.56000000000000005</v>
      </c>
      <c r="J26" s="155">
        <v>0.04</v>
      </c>
    </row>
    <row r="27" spans="1:10" ht="34.5" customHeight="1">
      <c r="A27" s="151" t="s">
        <v>88</v>
      </c>
      <c r="B27" s="152" t="s">
        <v>89</v>
      </c>
      <c r="C27" s="151" t="s">
        <v>0</v>
      </c>
      <c r="D27" s="151" t="s">
        <v>38</v>
      </c>
      <c r="E27" s="293" t="s">
        <v>254</v>
      </c>
      <c r="F27" s="293"/>
      <c r="G27" s="153" t="s">
        <v>39</v>
      </c>
      <c r="H27" s="154">
        <v>0.501</v>
      </c>
      <c r="I27" s="155">
        <v>24.88</v>
      </c>
      <c r="J27" s="155">
        <v>12.46</v>
      </c>
    </row>
    <row r="28" spans="1:10" ht="51.75" customHeight="1">
      <c r="A28" s="151" t="s">
        <v>88</v>
      </c>
      <c r="B28" s="152" t="s">
        <v>98</v>
      </c>
      <c r="C28" s="151" t="s">
        <v>0</v>
      </c>
      <c r="D28" s="151" t="s">
        <v>40</v>
      </c>
      <c r="E28" s="293" t="s">
        <v>255</v>
      </c>
      <c r="F28" s="293"/>
      <c r="G28" s="153" t="s">
        <v>37</v>
      </c>
      <c r="H28" s="154">
        <v>9.1999999999999998E-2</v>
      </c>
      <c r="I28" s="155">
        <v>1.49</v>
      </c>
      <c r="J28" s="155">
        <v>0.13</v>
      </c>
    </row>
    <row r="29" spans="1:10" ht="34.5" customHeight="1">
      <c r="A29" s="151" t="s">
        <v>88</v>
      </c>
      <c r="B29" s="152" t="s">
        <v>95</v>
      </c>
      <c r="C29" s="151" t="s">
        <v>0</v>
      </c>
      <c r="D29" s="151" t="s">
        <v>43</v>
      </c>
      <c r="E29" s="293" t="s">
        <v>254</v>
      </c>
      <c r="F29" s="293"/>
      <c r="G29" s="153" t="s">
        <v>39</v>
      </c>
      <c r="H29" s="154">
        <v>0.33400000000000002</v>
      </c>
      <c r="I29" s="155">
        <v>33.619999999999997</v>
      </c>
      <c r="J29" s="155">
        <v>11.22</v>
      </c>
    </row>
    <row r="30" spans="1:10" ht="51">
      <c r="A30" s="156" t="s">
        <v>96</v>
      </c>
      <c r="B30" s="157" t="s">
        <v>100</v>
      </c>
      <c r="C30" s="156" t="s">
        <v>0</v>
      </c>
      <c r="D30" s="156" t="s">
        <v>101</v>
      </c>
      <c r="E30" s="296" t="s">
        <v>97</v>
      </c>
      <c r="F30" s="296"/>
      <c r="G30" s="158" t="s">
        <v>24</v>
      </c>
      <c r="H30" s="159">
        <v>1.23</v>
      </c>
      <c r="I30" s="160">
        <v>601.49</v>
      </c>
      <c r="J30" s="160">
        <v>739.83270000000005</v>
      </c>
    </row>
    <row r="31" spans="1:10">
      <c r="A31" s="161"/>
      <c r="B31" s="161"/>
      <c r="C31" s="161"/>
      <c r="D31" s="161"/>
      <c r="E31" s="161" t="s">
        <v>90</v>
      </c>
      <c r="F31" s="162">
        <v>17.68</v>
      </c>
      <c r="G31" s="161" t="s">
        <v>91</v>
      </c>
      <c r="H31" s="162">
        <v>0</v>
      </c>
      <c r="I31" s="161" t="s">
        <v>92</v>
      </c>
      <c r="J31" s="162">
        <v>17.68</v>
      </c>
    </row>
    <row r="32" spans="1:10" ht="15" thickBot="1">
      <c r="A32" s="161"/>
      <c r="B32" s="161"/>
      <c r="C32" s="161"/>
      <c r="D32" s="161"/>
      <c r="E32" s="161" t="s">
        <v>93</v>
      </c>
      <c r="F32" s="162">
        <v>171.6</v>
      </c>
      <c r="G32" s="161"/>
      <c r="H32" s="295" t="s">
        <v>94</v>
      </c>
      <c r="I32" s="295"/>
      <c r="J32" s="162">
        <v>935.28</v>
      </c>
    </row>
    <row r="33" spans="1:10" ht="15" thickTop="1">
      <c r="A33" s="164"/>
      <c r="B33" s="164"/>
      <c r="C33" s="164"/>
      <c r="D33" s="164"/>
      <c r="E33" s="164"/>
      <c r="F33" s="164"/>
      <c r="G33" s="164"/>
      <c r="H33" s="164"/>
      <c r="I33" s="164"/>
      <c r="J33" s="164"/>
    </row>
    <row r="34" spans="1:10" ht="15">
      <c r="A34" s="8" t="s">
        <v>501</v>
      </c>
      <c r="B34" s="9" t="s">
        <v>31</v>
      </c>
      <c r="C34" s="8" t="s">
        <v>83</v>
      </c>
      <c r="D34" s="8" t="s">
        <v>32</v>
      </c>
      <c r="E34" s="271" t="s">
        <v>33</v>
      </c>
      <c r="F34" s="271"/>
      <c r="G34" s="10" t="s">
        <v>84</v>
      </c>
      <c r="H34" s="9" t="s">
        <v>85</v>
      </c>
      <c r="I34" s="9" t="s">
        <v>86</v>
      </c>
      <c r="J34" s="9" t="s">
        <v>87</v>
      </c>
    </row>
    <row r="35" spans="1:10" ht="69" customHeight="1">
      <c r="A35" s="126" t="s">
        <v>23</v>
      </c>
      <c r="B35" s="128" t="s">
        <v>502</v>
      </c>
      <c r="C35" s="126" t="s">
        <v>58</v>
      </c>
      <c r="D35" s="126" t="s">
        <v>503</v>
      </c>
      <c r="E35" s="297" t="s">
        <v>950</v>
      </c>
      <c r="F35" s="297"/>
      <c r="G35" s="127" t="s">
        <v>7</v>
      </c>
      <c r="H35" s="150">
        <v>1</v>
      </c>
      <c r="I35" s="129">
        <v>84.84</v>
      </c>
      <c r="J35" s="129">
        <v>84.84</v>
      </c>
    </row>
    <row r="36" spans="1:10" ht="34.5" customHeight="1">
      <c r="A36" s="151" t="s">
        <v>88</v>
      </c>
      <c r="B36" s="152" t="s">
        <v>95</v>
      </c>
      <c r="C36" s="151" t="s">
        <v>0</v>
      </c>
      <c r="D36" s="151" t="s">
        <v>43</v>
      </c>
      <c r="E36" s="293" t="s">
        <v>254</v>
      </c>
      <c r="F36" s="293"/>
      <c r="G36" s="153" t="s">
        <v>39</v>
      </c>
      <c r="H36" s="154">
        <v>0.49</v>
      </c>
      <c r="I36" s="155">
        <v>33.619999999999997</v>
      </c>
      <c r="J36" s="155">
        <v>16.47</v>
      </c>
    </row>
    <row r="37" spans="1:10" ht="34.5" customHeight="1">
      <c r="A37" s="151" t="s">
        <v>88</v>
      </c>
      <c r="B37" s="152" t="s">
        <v>556</v>
      </c>
      <c r="C37" s="151" t="s">
        <v>0</v>
      </c>
      <c r="D37" s="151" t="s">
        <v>557</v>
      </c>
      <c r="E37" s="293" t="s">
        <v>951</v>
      </c>
      <c r="F37" s="293"/>
      <c r="G37" s="153" t="s">
        <v>8</v>
      </c>
      <c r="H37" s="154">
        <v>2.35</v>
      </c>
      <c r="I37" s="155">
        <v>8.26</v>
      </c>
      <c r="J37" s="155">
        <v>19.41</v>
      </c>
    </row>
    <row r="38" spans="1:10" ht="38.25">
      <c r="A38" s="151" t="s">
        <v>88</v>
      </c>
      <c r="B38" s="152" t="s">
        <v>952</v>
      </c>
      <c r="C38" s="151" t="s">
        <v>0</v>
      </c>
      <c r="D38" s="151" t="s">
        <v>953</v>
      </c>
      <c r="E38" s="293" t="s">
        <v>954</v>
      </c>
      <c r="F38" s="293"/>
      <c r="G38" s="153" t="s">
        <v>24</v>
      </c>
      <c r="H38" s="154">
        <v>5.6000000000000001E-2</v>
      </c>
      <c r="I38" s="155">
        <v>576.95000000000005</v>
      </c>
      <c r="J38" s="155">
        <v>32.299999999999997</v>
      </c>
    </row>
    <row r="39" spans="1:10" ht="34.5" customHeight="1">
      <c r="A39" s="151" t="s">
        <v>88</v>
      </c>
      <c r="B39" s="152" t="s">
        <v>89</v>
      </c>
      <c r="C39" s="151" t="s">
        <v>0</v>
      </c>
      <c r="D39" s="151" t="s">
        <v>38</v>
      </c>
      <c r="E39" s="293" t="s">
        <v>254</v>
      </c>
      <c r="F39" s="293"/>
      <c r="G39" s="153" t="s">
        <v>39</v>
      </c>
      <c r="H39" s="154">
        <v>0.67</v>
      </c>
      <c r="I39" s="155">
        <v>24.88</v>
      </c>
      <c r="J39" s="155">
        <v>16.66</v>
      </c>
    </row>
    <row r="40" spans="1:10">
      <c r="A40" s="161"/>
      <c r="B40" s="161"/>
      <c r="C40" s="161"/>
      <c r="D40" s="161"/>
      <c r="E40" s="161" t="s">
        <v>90</v>
      </c>
      <c r="F40" s="162">
        <v>29.03</v>
      </c>
      <c r="G40" s="161" t="s">
        <v>91</v>
      </c>
      <c r="H40" s="162">
        <v>0</v>
      </c>
      <c r="I40" s="161" t="s">
        <v>92</v>
      </c>
      <c r="J40" s="162">
        <v>29.03</v>
      </c>
    </row>
    <row r="41" spans="1:10" ht="15" thickBot="1">
      <c r="A41" s="161"/>
      <c r="B41" s="161"/>
      <c r="C41" s="161"/>
      <c r="D41" s="161"/>
      <c r="E41" s="161" t="s">
        <v>93</v>
      </c>
      <c r="F41" s="162">
        <v>19.059999999999999</v>
      </c>
      <c r="G41" s="161"/>
      <c r="H41" s="295" t="s">
        <v>94</v>
      </c>
      <c r="I41" s="295"/>
      <c r="J41" s="162">
        <v>103.9</v>
      </c>
    </row>
    <row r="42" spans="1:10" ht="15" thickTop="1">
      <c r="A42" s="164"/>
      <c r="B42" s="164"/>
      <c r="C42" s="164"/>
      <c r="D42" s="164"/>
      <c r="E42" s="164"/>
      <c r="F42" s="164"/>
      <c r="G42" s="164"/>
      <c r="H42" s="164"/>
      <c r="I42" s="164"/>
      <c r="J42" s="164"/>
    </row>
    <row r="43" spans="1:10" ht="15">
      <c r="A43" s="8" t="s">
        <v>518</v>
      </c>
      <c r="B43" s="9" t="s">
        <v>31</v>
      </c>
      <c r="C43" s="8" t="s">
        <v>83</v>
      </c>
      <c r="D43" s="8" t="s">
        <v>32</v>
      </c>
      <c r="E43" s="271" t="s">
        <v>33</v>
      </c>
      <c r="F43" s="271"/>
      <c r="G43" s="10" t="s">
        <v>84</v>
      </c>
      <c r="H43" s="9" t="s">
        <v>85</v>
      </c>
      <c r="I43" s="9" t="s">
        <v>86</v>
      </c>
      <c r="J43" s="9" t="s">
        <v>87</v>
      </c>
    </row>
    <row r="44" spans="1:10" ht="38.25">
      <c r="A44" s="126" t="s">
        <v>23</v>
      </c>
      <c r="B44" s="128" t="s">
        <v>519</v>
      </c>
      <c r="C44" s="126" t="s">
        <v>58</v>
      </c>
      <c r="D44" s="126" t="s">
        <v>520</v>
      </c>
      <c r="E44" s="297" t="s">
        <v>955</v>
      </c>
      <c r="F44" s="297"/>
      <c r="G44" s="127" t="s">
        <v>24</v>
      </c>
      <c r="H44" s="150">
        <v>1</v>
      </c>
      <c r="I44" s="129">
        <v>661.69</v>
      </c>
      <c r="J44" s="129">
        <v>661.69</v>
      </c>
    </row>
    <row r="45" spans="1:10" ht="34.5" customHeight="1">
      <c r="A45" s="151" t="s">
        <v>88</v>
      </c>
      <c r="B45" s="152" t="s">
        <v>95</v>
      </c>
      <c r="C45" s="151" t="s">
        <v>0</v>
      </c>
      <c r="D45" s="151" t="s">
        <v>43</v>
      </c>
      <c r="E45" s="293" t="s">
        <v>254</v>
      </c>
      <c r="F45" s="293"/>
      <c r="G45" s="153" t="s">
        <v>39</v>
      </c>
      <c r="H45" s="154">
        <v>0.41099999999999998</v>
      </c>
      <c r="I45" s="155">
        <v>33.619999999999997</v>
      </c>
      <c r="J45" s="155">
        <v>13.81</v>
      </c>
    </row>
    <row r="46" spans="1:10" ht="34.5" customHeight="1">
      <c r="A46" s="151" t="s">
        <v>88</v>
      </c>
      <c r="B46" s="152" t="s">
        <v>89</v>
      </c>
      <c r="C46" s="151" t="s">
        <v>0</v>
      </c>
      <c r="D46" s="151" t="s">
        <v>38</v>
      </c>
      <c r="E46" s="293" t="s">
        <v>254</v>
      </c>
      <c r="F46" s="293"/>
      <c r="G46" s="153" t="s">
        <v>39</v>
      </c>
      <c r="H46" s="154">
        <v>0.41099999999999998</v>
      </c>
      <c r="I46" s="155">
        <v>24.88</v>
      </c>
      <c r="J46" s="155">
        <v>10.220000000000001</v>
      </c>
    </row>
    <row r="47" spans="1:10" ht="51.75" customHeight="1">
      <c r="A47" s="151" t="s">
        <v>88</v>
      </c>
      <c r="B47" s="152" t="s">
        <v>98</v>
      </c>
      <c r="C47" s="151" t="s">
        <v>0</v>
      </c>
      <c r="D47" s="151" t="s">
        <v>40</v>
      </c>
      <c r="E47" s="293" t="s">
        <v>255</v>
      </c>
      <c r="F47" s="293"/>
      <c r="G47" s="153" t="s">
        <v>37</v>
      </c>
      <c r="H47" s="154">
        <v>5.2999999999999999E-2</v>
      </c>
      <c r="I47" s="155">
        <v>1.49</v>
      </c>
      <c r="J47" s="155">
        <v>7.0000000000000007E-2</v>
      </c>
    </row>
    <row r="48" spans="1:10" ht="51.75" customHeight="1">
      <c r="A48" s="151" t="s">
        <v>88</v>
      </c>
      <c r="B48" s="152" t="s">
        <v>99</v>
      </c>
      <c r="C48" s="151" t="s">
        <v>0</v>
      </c>
      <c r="D48" s="151" t="s">
        <v>41</v>
      </c>
      <c r="E48" s="293" t="s">
        <v>255</v>
      </c>
      <c r="F48" s="293"/>
      <c r="G48" s="153" t="s">
        <v>36</v>
      </c>
      <c r="H48" s="154">
        <v>4.9000000000000002E-2</v>
      </c>
      <c r="I48" s="155">
        <v>0.56000000000000005</v>
      </c>
      <c r="J48" s="155">
        <v>0.02</v>
      </c>
    </row>
    <row r="49" spans="1:10" ht="51">
      <c r="A49" s="156" t="s">
        <v>96</v>
      </c>
      <c r="B49" s="157" t="s">
        <v>100</v>
      </c>
      <c r="C49" s="156" t="s">
        <v>0</v>
      </c>
      <c r="D49" s="156" t="s">
        <v>101</v>
      </c>
      <c r="E49" s="296" t="s">
        <v>97</v>
      </c>
      <c r="F49" s="296"/>
      <c r="G49" s="158" t="s">
        <v>24</v>
      </c>
      <c r="H49" s="159">
        <v>1.06</v>
      </c>
      <c r="I49" s="160">
        <v>601.49</v>
      </c>
      <c r="J49" s="160">
        <v>637.57939999999996</v>
      </c>
    </row>
    <row r="50" spans="1:10">
      <c r="A50" s="161"/>
      <c r="B50" s="161"/>
      <c r="C50" s="161"/>
      <c r="D50" s="161"/>
      <c r="E50" s="161" t="s">
        <v>90</v>
      </c>
      <c r="F50" s="162">
        <v>18.13</v>
      </c>
      <c r="G50" s="161" t="s">
        <v>91</v>
      </c>
      <c r="H50" s="162">
        <v>0</v>
      </c>
      <c r="I50" s="161" t="s">
        <v>92</v>
      </c>
      <c r="J50" s="162">
        <v>18.13</v>
      </c>
    </row>
    <row r="51" spans="1:10" ht="15" thickBot="1">
      <c r="A51" s="161"/>
      <c r="B51" s="161"/>
      <c r="C51" s="161"/>
      <c r="D51" s="161"/>
      <c r="E51" s="161" t="s">
        <v>93</v>
      </c>
      <c r="F51" s="162">
        <v>148.68</v>
      </c>
      <c r="G51" s="161"/>
      <c r="H51" s="295" t="s">
        <v>94</v>
      </c>
      <c r="I51" s="295"/>
      <c r="J51" s="162">
        <v>810.37</v>
      </c>
    </row>
    <row r="52" spans="1:10" ht="15" thickTop="1">
      <c r="A52" s="164"/>
      <c r="B52" s="164"/>
      <c r="C52" s="164"/>
      <c r="D52" s="164"/>
      <c r="E52" s="164"/>
      <c r="F52" s="164"/>
      <c r="G52" s="164"/>
      <c r="H52" s="164"/>
      <c r="I52" s="164"/>
      <c r="J52" s="164"/>
    </row>
    <row r="53" spans="1:10" ht="15">
      <c r="A53" s="8" t="s">
        <v>156</v>
      </c>
      <c r="B53" s="9" t="s">
        <v>31</v>
      </c>
      <c r="C53" s="8" t="s">
        <v>83</v>
      </c>
      <c r="D53" s="8" t="s">
        <v>32</v>
      </c>
      <c r="E53" s="271" t="s">
        <v>33</v>
      </c>
      <c r="F53" s="271"/>
      <c r="G53" s="10" t="s">
        <v>84</v>
      </c>
      <c r="H53" s="9" t="s">
        <v>85</v>
      </c>
      <c r="I53" s="9" t="s">
        <v>86</v>
      </c>
      <c r="J53" s="9" t="s">
        <v>87</v>
      </c>
    </row>
    <row r="54" spans="1:10" ht="63.75">
      <c r="A54" s="126" t="s">
        <v>23</v>
      </c>
      <c r="B54" s="128" t="s">
        <v>559</v>
      </c>
      <c r="C54" s="126" t="s">
        <v>58</v>
      </c>
      <c r="D54" s="126" t="s">
        <v>560</v>
      </c>
      <c r="E54" s="297" t="s">
        <v>956</v>
      </c>
      <c r="F54" s="297"/>
      <c r="G54" s="127" t="s">
        <v>561</v>
      </c>
      <c r="H54" s="150">
        <v>1</v>
      </c>
      <c r="I54" s="129">
        <v>13.98</v>
      </c>
      <c r="J54" s="129">
        <v>13.98</v>
      </c>
    </row>
    <row r="55" spans="1:10" ht="51.75" customHeight="1">
      <c r="A55" s="151" t="s">
        <v>88</v>
      </c>
      <c r="B55" s="152" t="s">
        <v>957</v>
      </c>
      <c r="C55" s="151" t="s">
        <v>0</v>
      </c>
      <c r="D55" s="151" t="s">
        <v>958</v>
      </c>
      <c r="E55" s="293" t="s">
        <v>255</v>
      </c>
      <c r="F55" s="293"/>
      <c r="G55" s="153" t="s">
        <v>36</v>
      </c>
      <c r="H55" s="154">
        <v>1.48E-3</v>
      </c>
      <c r="I55" s="155">
        <v>191.01</v>
      </c>
      <c r="J55" s="155">
        <v>0.28000000000000003</v>
      </c>
    </row>
    <row r="56" spans="1:10" ht="34.5" customHeight="1">
      <c r="A56" s="151" t="s">
        <v>88</v>
      </c>
      <c r="B56" s="152" t="s">
        <v>959</v>
      </c>
      <c r="C56" s="151" t="s">
        <v>0</v>
      </c>
      <c r="D56" s="151" t="s">
        <v>960</v>
      </c>
      <c r="E56" s="293" t="s">
        <v>961</v>
      </c>
      <c r="F56" s="293"/>
      <c r="G56" s="153" t="s">
        <v>22</v>
      </c>
      <c r="H56" s="154">
        <v>2.2700000000000001E-2</v>
      </c>
      <c r="I56" s="155">
        <v>25.42</v>
      </c>
      <c r="J56" s="155">
        <v>0.56999999999999995</v>
      </c>
    </row>
    <row r="57" spans="1:10" ht="34.5" customHeight="1">
      <c r="A57" s="151" t="s">
        <v>88</v>
      </c>
      <c r="B57" s="152" t="s">
        <v>962</v>
      </c>
      <c r="C57" s="151" t="s">
        <v>0</v>
      </c>
      <c r="D57" s="151" t="s">
        <v>963</v>
      </c>
      <c r="E57" s="293" t="s">
        <v>254</v>
      </c>
      <c r="F57" s="293"/>
      <c r="G57" s="153" t="s">
        <v>39</v>
      </c>
      <c r="H57" s="154">
        <v>1.4999999999999999E-2</v>
      </c>
      <c r="I57" s="155">
        <v>29.01</v>
      </c>
      <c r="J57" s="155">
        <v>0.43</v>
      </c>
    </row>
    <row r="58" spans="1:10" ht="38.25">
      <c r="A58" s="151" t="s">
        <v>88</v>
      </c>
      <c r="B58" s="152" t="s">
        <v>964</v>
      </c>
      <c r="C58" s="151" t="s">
        <v>0</v>
      </c>
      <c r="D58" s="151" t="s">
        <v>965</v>
      </c>
      <c r="E58" s="293" t="s">
        <v>961</v>
      </c>
      <c r="F58" s="293"/>
      <c r="G58" s="153" t="s">
        <v>22</v>
      </c>
      <c r="H58" s="154">
        <v>2.2700000000000001E-2</v>
      </c>
      <c r="I58" s="155">
        <v>13.93</v>
      </c>
      <c r="J58" s="155">
        <v>0.31</v>
      </c>
    </row>
    <row r="59" spans="1:10" ht="34.5" customHeight="1">
      <c r="A59" s="151" t="s">
        <v>88</v>
      </c>
      <c r="B59" s="152" t="s">
        <v>966</v>
      </c>
      <c r="C59" s="151" t="s">
        <v>0</v>
      </c>
      <c r="D59" s="151" t="s">
        <v>967</v>
      </c>
      <c r="E59" s="293" t="s">
        <v>254</v>
      </c>
      <c r="F59" s="293"/>
      <c r="G59" s="153" t="s">
        <v>39</v>
      </c>
      <c r="H59" s="154">
        <v>1.5E-3</v>
      </c>
      <c r="I59" s="155">
        <v>26.15</v>
      </c>
      <c r="J59" s="155">
        <v>0.03</v>
      </c>
    </row>
    <row r="60" spans="1:10" ht="51.75" customHeight="1">
      <c r="A60" s="151" t="s">
        <v>88</v>
      </c>
      <c r="B60" s="152" t="s">
        <v>968</v>
      </c>
      <c r="C60" s="151" t="s">
        <v>0</v>
      </c>
      <c r="D60" s="151" t="s">
        <v>969</v>
      </c>
      <c r="E60" s="293" t="s">
        <v>255</v>
      </c>
      <c r="F60" s="293"/>
      <c r="G60" s="153" t="s">
        <v>37</v>
      </c>
      <c r="H60" s="154">
        <v>1.64E-3</v>
      </c>
      <c r="I60" s="155">
        <v>365.48</v>
      </c>
      <c r="J60" s="155">
        <v>0.59</v>
      </c>
    </row>
    <row r="61" spans="1:10" ht="25.5">
      <c r="A61" s="156" t="s">
        <v>96</v>
      </c>
      <c r="B61" s="157" t="s">
        <v>970</v>
      </c>
      <c r="C61" s="156" t="s">
        <v>0</v>
      </c>
      <c r="D61" s="156" t="s">
        <v>971</v>
      </c>
      <c r="E61" s="296" t="s">
        <v>97</v>
      </c>
      <c r="F61" s="296"/>
      <c r="G61" s="158" t="s">
        <v>8</v>
      </c>
      <c r="H61" s="159">
        <v>6.0005000000000003E-2</v>
      </c>
      <c r="I61" s="160">
        <v>9.1</v>
      </c>
      <c r="J61" s="160">
        <v>0.54604549999999996</v>
      </c>
    </row>
    <row r="62" spans="1:10" ht="38.25">
      <c r="A62" s="156" t="s">
        <v>96</v>
      </c>
      <c r="B62" s="157" t="s">
        <v>972</v>
      </c>
      <c r="C62" s="156" t="s">
        <v>0</v>
      </c>
      <c r="D62" s="156" t="s">
        <v>973</v>
      </c>
      <c r="E62" s="296" t="s">
        <v>97</v>
      </c>
      <c r="F62" s="296"/>
      <c r="G62" s="158" t="s">
        <v>6</v>
      </c>
      <c r="H62" s="159">
        <v>5.0999999999999997E-2</v>
      </c>
      <c r="I62" s="160">
        <v>6.47</v>
      </c>
      <c r="J62" s="160">
        <v>0.32996999999999999</v>
      </c>
    </row>
    <row r="63" spans="1:10" ht="25.5">
      <c r="A63" s="156" t="s">
        <v>96</v>
      </c>
      <c r="B63" s="157" t="s">
        <v>974</v>
      </c>
      <c r="C63" s="156" t="s">
        <v>0</v>
      </c>
      <c r="D63" s="156" t="s">
        <v>975</v>
      </c>
      <c r="E63" s="296" t="s">
        <v>97</v>
      </c>
      <c r="F63" s="296"/>
      <c r="G63" s="158" t="s">
        <v>8</v>
      </c>
      <c r="H63" s="159">
        <v>1.091</v>
      </c>
      <c r="I63" s="160">
        <v>10</v>
      </c>
      <c r="J63" s="160">
        <v>10.91</v>
      </c>
    </row>
    <row r="64" spans="1:10">
      <c r="A64" s="161"/>
      <c r="B64" s="161"/>
      <c r="C64" s="161"/>
      <c r="D64" s="161"/>
      <c r="E64" s="161" t="s">
        <v>90</v>
      </c>
      <c r="F64" s="162">
        <v>0.57999999999999996</v>
      </c>
      <c r="G64" s="161" t="s">
        <v>91</v>
      </c>
      <c r="H64" s="162">
        <v>0</v>
      </c>
      <c r="I64" s="161" t="s">
        <v>92</v>
      </c>
      <c r="J64" s="162">
        <v>0.57999999999999996</v>
      </c>
    </row>
    <row r="65" spans="1:10" ht="15" thickBot="1">
      <c r="A65" s="161"/>
      <c r="B65" s="161"/>
      <c r="C65" s="161"/>
      <c r="D65" s="161"/>
      <c r="E65" s="161" t="s">
        <v>93</v>
      </c>
      <c r="F65" s="162">
        <v>3.14</v>
      </c>
      <c r="G65" s="161"/>
      <c r="H65" s="295" t="s">
        <v>94</v>
      </c>
      <c r="I65" s="295"/>
      <c r="J65" s="162">
        <v>17.12</v>
      </c>
    </row>
    <row r="66" spans="1:10" ht="15" thickTop="1">
      <c r="A66" s="164"/>
      <c r="B66" s="164"/>
      <c r="C66" s="164"/>
      <c r="D66" s="164"/>
      <c r="E66" s="164"/>
      <c r="F66" s="164"/>
      <c r="G66" s="164"/>
      <c r="H66" s="164"/>
      <c r="I66" s="164"/>
      <c r="J66" s="164"/>
    </row>
    <row r="67" spans="1:10" ht="15">
      <c r="A67" s="8" t="s">
        <v>157</v>
      </c>
      <c r="B67" s="9" t="s">
        <v>31</v>
      </c>
      <c r="C67" s="8" t="s">
        <v>83</v>
      </c>
      <c r="D67" s="8" t="s">
        <v>32</v>
      </c>
      <c r="E67" s="271" t="s">
        <v>33</v>
      </c>
      <c r="F67" s="271"/>
      <c r="G67" s="10" t="s">
        <v>84</v>
      </c>
      <c r="H67" s="9" t="s">
        <v>85</v>
      </c>
      <c r="I67" s="9" t="s">
        <v>86</v>
      </c>
      <c r="J67" s="9" t="s">
        <v>87</v>
      </c>
    </row>
    <row r="68" spans="1:10" ht="51">
      <c r="A68" s="126" t="s">
        <v>23</v>
      </c>
      <c r="B68" s="128" t="s">
        <v>562</v>
      </c>
      <c r="C68" s="126" t="s">
        <v>58</v>
      </c>
      <c r="D68" s="126" t="s">
        <v>563</v>
      </c>
      <c r="E68" s="297" t="s">
        <v>956</v>
      </c>
      <c r="F68" s="297"/>
      <c r="G68" s="127" t="s">
        <v>8</v>
      </c>
      <c r="H68" s="150">
        <v>1</v>
      </c>
      <c r="I68" s="129">
        <v>11.65</v>
      </c>
      <c r="J68" s="129">
        <v>11.65</v>
      </c>
    </row>
    <row r="69" spans="1:10" ht="51.75" customHeight="1">
      <c r="A69" s="151" t="s">
        <v>88</v>
      </c>
      <c r="B69" s="152" t="s">
        <v>968</v>
      </c>
      <c r="C69" s="151" t="s">
        <v>0</v>
      </c>
      <c r="D69" s="151" t="s">
        <v>969</v>
      </c>
      <c r="E69" s="293" t="s">
        <v>255</v>
      </c>
      <c r="F69" s="293"/>
      <c r="G69" s="153" t="s">
        <v>37</v>
      </c>
      <c r="H69" s="154">
        <v>1.64E-3</v>
      </c>
      <c r="I69" s="155">
        <v>365.48</v>
      </c>
      <c r="J69" s="155">
        <v>0.59</v>
      </c>
    </row>
    <row r="70" spans="1:10" ht="34.5" customHeight="1">
      <c r="A70" s="151" t="s">
        <v>88</v>
      </c>
      <c r="B70" s="152" t="s">
        <v>959</v>
      </c>
      <c r="C70" s="151" t="s">
        <v>0</v>
      </c>
      <c r="D70" s="151" t="s">
        <v>960</v>
      </c>
      <c r="E70" s="293" t="s">
        <v>961</v>
      </c>
      <c r="F70" s="293"/>
      <c r="G70" s="153" t="s">
        <v>22</v>
      </c>
      <c r="H70" s="154">
        <v>2.2700000000000001E-2</v>
      </c>
      <c r="I70" s="155">
        <v>25.42</v>
      </c>
      <c r="J70" s="155">
        <v>0.56999999999999995</v>
      </c>
    </row>
    <row r="71" spans="1:10" ht="38.25">
      <c r="A71" s="151" t="s">
        <v>88</v>
      </c>
      <c r="B71" s="152" t="s">
        <v>964</v>
      </c>
      <c r="C71" s="151" t="s">
        <v>0</v>
      </c>
      <c r="D71" s="151" t="s">
        <v>965</v>
      </c>
      <c r="E71" s="293" t="s">
        <v>961</v>
      </c>
      <c r="F71" s="293"/>
      <c r="G71" s="153" t="s">
        <v>22</v>
      </c>
      <c r="H71" s="154">
        <v>2.2700000000000001E-2</v>
      </c>
      <c r="I71" s="155">
        <v>13.93</v>
      </c>
      <c r="J71" s="155">
        <v>0.31</v>
      </c>
    </row>
    <row r="72" spans="1:10" ht="34.5" customHeight="1">
      <c r="A72" s="151" t="s">
        <v>88</v>
      </c>
      <c r="B72" s="152" t="s">
        <v>966</v>
      </c>
      <c r="C72" s="151" t="s">
        <v>0</v>
      </c>
      <c r="D72" s="151" t="s">
        <v>967</v>
      </c>
      <c r="E72" s="293" t="s">
        <v>254</v>
      </c>
      <c r="F72" s="293"/>
      <c r="G72" s="153" t="s">
        <v>39</v>
      </c>
      <c r="H72" s="154">
        <v>1.5E-3</v>
      </c>
      <c r="I72" s="155">
        <v>26.15</v>
      </c>
      <c r="J72" s="155">
        <v>0.03</v>
      </c>
    </row>
    <row r="73" spans="1:10" ht="51.75" customHeight="1">
      <c r="A73" s="151" t="s">
        <v>88</v>
      </c>
      <c r="B73" s="152" t="s">
        <v>957</v>
      </c>
      <c r="C73" s="151" t="s">
        <v>0</v>
      </c>
      <c r="D73" s="151" t="s">
        <v>958</v>
      </c>
      <c r="E73" s="293" t="s">
        <v>255</v>
      </c>
      <c r="F73" s="293"/>
      <c r="G73" s="153" t="s">
        <v>36</v>
      </c>
      <c r="H73" s="154">
        <v>1.48E-3</v>
      </c>
      <c r="I73" s="155">
        <v>191.01</v>
      </c>
      <c r="J73" s="155">
        <v>0.28000000000000003</v>
      </c>
    </row>
    <row r="74" spans="1:10" ht="34.5" customHeight="1">
      <c r="A74" s="151" t="s">
        <v>88</v>
      </c>
      <c r="B74" s="152" t="s">
        <v>962</v>
      </c>
      <c r="C74" s="151" t="s">
        <v>0</v>
      </c>
      <c r="D74" s="151" t="s">
        <v>963</v>
      </c>
      <c r="E74" s="293" t="s">
        <v>254</v>
      </c>
      <c r="F74" s="293"/>
      <c r="G74" s="153" t="s">
        <v>39</v>
      </c>
      <c r="H74" s="154">
        <v>1.4999999999999999E-2</v>
      </c>
      <c r="I74" s="155">
        <v>29.01</v>
      </c>
      <c r="J74" s="155">
        <v>0.43</v>
      </c>
    </row>
    <row r="75" spans="1:10" ht="25.5">
      <c r="A75" s="156" t="s">
        <v>96</v>
      </c>
      <c r="B75" s="157" t="s">
        <v>976</v>
      </c>
      <c r="C75" s="156" t="s">
        <v>0</v>
      </c>
      <c r="D75" s="156" t="s">
        <v>977</v>
      </c>
      <c r="E75" s="296" t="s">
        <v>97</v>
      </c>
      <c r="F75" s="296"/>
      <c r="G75" s="158" t="s">
        <v>8</v>
      </c>
      <c r="H75" s="159">
        <v>1.091</v>
      </c>
      <c r="I75" s="160">
        <v>8.66</v>
      </c>
      <c r="J75" s="160">
        <v>9.4480599999999999</v>
      </c>
    </row>
    <row r="76" spans="1:10">
      <c r="A76" s="161"/>
      <c r="B76" s="161"/>
      <c r="C76" s="161"/>
      <c r="D76" s="161"/>
      <c r="E76" s="161" t="s">
        <v>90</v>
      </c>
      <c r="F76" s="162">
        <v>0.57999999999999996</v>
      </c>
      <c r="G76" s="161" t="s">
        <v>91</v>
      </c>
      <c r="H76" s="162">
        <v>0</v>
      </c>
      <c r="I76" s="161" t="s">
        <v>92</v>
      </c>
      <c r="J76" s="162">
        <v>0.57999999999999996</v>
      </c>
    </row>
    <row r="77" spans="1:10" ht="15" thickBot="1">
      <c r="A77" s="161"/>
      <c r="B77" s="161"/>
      <c r="C77" s="161"/>
      <c r="D77" s="161"/>
      <c r="E77" s="161" t="s">
        <v>93</v>
      </c>
      <c r="F77" s="162">
        <v>2.62</v>
      </c>
      <c r="G77" s="161"/>
      <c r="H77" s="295" t="s">
        <v>94</v>
      </c>
      <c r="I77" s="295"/>
      <c r="J77" s="162">
        <v>14.27</v>
      </c>
    </row>
    <row r="78" spans="1:10" ht="15" thickTop="1">
      <c r="A78" s="164"/>
      <c r="B78" s="164"/>
      <c r="C78" s="164"/>
      <c r="D78" s="164"/>
      <c r="E78" s="164"/>
      <c r="F78" s="164"/>
      <c r="G78" s="164"/>
      <c r="H78" s="164"/>
      <c r="I78" s="164"/>
      <c r="J78" s="164"/>
    </row>
    <row r="79" spans="1:10" ht="15">
      <c r="A79" s="8" t="s">
        <v>575</v>
      </c>
      <c r="B79" s="9" t="s">
        <v>31</v>
      </c>
      <c r="C79" s="8" t="s">
        <v>83</v>
      </c>
      <c r="D79" s="8" t="s">
        <v>32</v>
      </c>
      <c r="E79" s="271" t="s">
        <v>33</v>
      </c>
      <c r="F79" s="271"/>
      <c r="G79" s="10" t="s">
        <v>84</v>
      </c>
      <c r="H79" s="9" t="s">
        <v>85</v>
      </c>
      <c r="I79" s="9" t="s">
        <v>86</v>
      </c>
      <c r="J79" s="9" t="s">
        <v>87</v>
      </c>
    </row>
    <row r="80" spans="1:10" ht="51">
      <c r="A80" s="126" t="s">
        <v>23</v>
      </c>
      <c r="B80" s="128" t="s">
        <v>576</v>
      </c>
      <c r="C80" s="126" t="s">
        <v>58</v>
      </c>
      <c r="D80" s="126" t="s">
        <v>577</v>
      </c>
      <c r="E80" s="297" t="s">
        <v>105</v>
      </c>
      <c r="F80" s="297"/>
      <c r="G80" s="127" t="s">
        <v>6</v>
      </c>
      <c r="H80" s="150">
        <v>1</v>
      </c>
      <c r="I80" s="129">
        <v>3020.49</v>
      </c>
      <c r="J80" s="129">
        <v>3020.49</v>
      </c>
    </row>
    <row r="81" spans="1:10" ht="34.5" customHeight="1">
      <c r="A81" s="151" t="s">
        <v>88</v>
      </c>
      <c r="B81" s="152" t="s">
        <v>89</v>
      </c>
      <c r="C81" s="151" t="s">
        <v>0</v>
      </c>
      <c r="D81" s="151" t="s">
        <v>38</v>
      </c>
      <c r="E81" s="293" t="s">
        <v>254</v>
      </c>
      <c r="F81" s="293"/>
      <c r="G81" s="153" t="s">
        <v>39</v>
      </c>
      <c r="H81" s="154">
        <v>0.14099999999999999</v>
      </c>
      <c r="I81" s="155">
        <v>24.88</v>
      </c>
      <c r="J81" s="155">
        <v>3.5</v>
      </c>
    </row>
    <row r="82" spans="1:10" ht="34.5" customHeight="1">
      <c r="A82" s="151" t="s">
        <v>88</v>
      </c>
      <c r="B82" s="152" t="s">
        <v>95</v>
      </c>
      <c r="C82" s="151" t="s">
        <v>0</v>
      </c>
      <c r="D82" s="151" t="s">
        <v>43</v>
      </c>
      <c r="E82" s="293" t="s">
        <v>254</v>
      </c>
      <c r="F82" s="293"/>
      <c r="G82" s="153" t="s">
        <v>39</v>
      </c>
      <c r="H82" s="154">
        <v>0.28199999999999997</v>
      </c>
      <c r="I82" s="155">
        <v>33.619999999999997</v>
      </c>
      <c r="J82" s="155">
        <v>9.48</v>
      </c>
    </row>
    <row r="83" spans="1:10" ht="51">
      <c r="A83" s="156" t="s">
        <v>96</v>
      </c>
      <c r="B83" s="157" t="s">
        <v>978</v>
      </c>
      <c r="C83" s="156" t="s">
        <v>0</v>
      </c>
      <c r="D83" s="156" t="s">
        <v>979</v>
      </c>
      <c r="E83" s="296" t="s">
        <v>97</v>
      </c>
      <c r="F83" s="296"/>
      <c r="G83" s="158" t="s">
        <v>22</v>
      </c>
      <c r="H83" s="159">
        <v>5.32</v>
      </c>
      <c r="I83" s="160">
        <v>420.97</v>
      </c>
      <c r="J83" s="160">
        <v>2239.5603999999998</v>
      </c>
    </row>
    <row r="84" spans="1:10" ht="25.5">
      <c r="A84" s="156" t="s">
        <v>96</v>
      </c>
      <c r="B84" s="157" t="s">
        <v>102</v>
      </c>
      <c r="C84" s="156" t="s">
        <v>0</v>
      </c>
      <c r="D84" s="156" t="s">
        <v>103</v>
      </c>
      <c r="E84" s="296" t="s">
        <v>97</v>
      </c>
      <c r="F84" s="296"/>
      <c r="G84" s="158" t="s">
        <v>104</v>
      </c>
      <c r="H84" s="159">
        <v>6.3700000000000007E-2</v>
      </c>
      <c r="I84" s="160">
        <v>30.88</v>
      </c>
      <c r="J84" s="160">
        <v>1.9670559999999999</v>
      </c>
    </row>
    <row r="85" spans="1:10" ht="38.25">
      <c r="A85" s="156" t="s">
        <v>96</v>
      </c>
      <c r="B85" s="157" t="s">
        <v>980</v>
      </c>
      <c r="C85" s="156" t="s">
        <v>0</v>
      </c>
      <c r="D85" s="156" t="s">
        <v>981</v>
      </c>
      <c r="E85" s="296" t="s">
        <v>97</v>
      </c>
      <c r="F85" s="296"/>
      <c r="G85" s="158" t="s">
        <v>6</v>
      </c>
      <c r="H85" s="159">
        <v>4.72</v>
      </c>
      <c r="I85" s="160">
        <v>0.73</v>
      </c>
      <c r="J85" s="160">
        <v>3.4456000000000002</v>
      </c>
    </row>
    <row r="86" spans="1:10" ht="38.25">
      <c r="A86" s="156" t="s">
        <v>96</v>
      </c>
      <c r="B86" s="157" t="s">
        <v>982</v>
      </c>
      <c r="C86" s="156" t="s">
        <v>0</v>
      </c>
      <c r="D86" s="156" t="s">
        <v>983</v>
      </c>
      <c r="E86" s="296" t="s">
        <v>97</v>
      </c>
      <c r="F86" s="296"/>
      <c r="G86" s="158" t="s">
        <v>7</v>
      </c>
      <c r="H86" s="159">
        <v>30.6</v>
      </c>
      <c r="I86" s="160">
        <v>24.92</v>
      </c>
      <c r="J86" s="160">
        <v>762.55200000000002</v>
      </c>
    </row>
    <row r="87" spans="1:10">
      <c r="A87" s="161"/>
      <c r="B87" s="161"/>
      <c r="C87" s="161"/>
      <c r="D87" s="161"/>
      <c r="E87" s="161" t="s">
        <v>90</v>
      </c>
      <c r="F87" s="162">
        <v>9.93</v>
      </c>
      <c r="G87" s="161" t="s">
        <v>91</v>
      </c>
      <c r="H87" s="162">
        <v>0</v>
      </c>
      <c r="I87" s="161" t="s">
        <v>92</v>
      </c>
      <c r="J87" s="162">
        <v>9.93</v>
      </c>
    </row>
    <row r="88" spans="1:10" ht="15" thickBot="1">
      <c r="A88" s="161"/>
      <c r="B88" s="161"/>
      <c r="C88" s="161"/>
      <c r="D88" s="161"/>
      <c r="E88" s="161" t="s">
        <v>93</v>
      </c>
      <c r="F88" s="162">
        <v>678.7</v>
      </c>
      <c r="G88" s="161"/>
      <c r="H88" s="295" t="s">
        <v>94</v>
      </c>
      <c r="I88" s="295"/>
      <c r="J88" s="162">
        <v>3699.19</v>
      </c>
    </row>
    <row r="89" spans="1:10" ht="15" thickTop="1">
      <c r="A89" s="164"/>
      <c r="B89" s="164"/>
      <c r="C89" s="164"/>
      <c r="D89" s="164"/>
      <c r="E89" s="164"/>
      <c r="F89" s="164"/>
      <c r="G89" s="164"/>
      <c r="H89" s="164"/>
      <c r="I89" s="164"/>
      <c r="J89" s="164"/>
    </row>
    <row r="90" spans="1:10" ht="15">
      <c r="A90" s="8" t="s">
        <v>578</v>
      </c>
      <c r="B90" s="9" t="s">
        <v>31</v>
      </c>
      <c r="C90" s="8" t="s">
        <v>83</v>
      </c>
      <c r="D90" s="8" t="s">
        <v>32</v>
      </c>
      <c r="E90" s="271" t="s">
        <v>33</v>
      </c>
      <c r="F90" s="271"/>
      <c r="G90" s="10" t="s">
        <v>84</v>
      </c>
      <c r="H90" s="9" t="s">
        <v>85</v>
      </c>
      <c r="I90" s="9" t="s">
        <v>86</v>
      </c>
      <c r="J90" s="9" t="s">
        <v>87</v>
      </c>
    </row>
    <row r="91" spans="1:10" ht="51">
      <c r="A91" s="126" t="s">
        <v>23</v>
      </c>
      <c r="B91" s="128" t="s">
        <v>579</v>
      </c>
      <c r="C91" s="126" t="s">
        <v>58</v>
      </c>
      <c r="D91" s="126" t="s">
        <v>580</v>
      </c>
      <c r="E91" s="297" t="s">
        <v>105</v>
      </c>
      <c r="F91" s="297"/>
      <c r="G91" s="127" t="s">
        <v>6</v>
      </c>
      <c r="H91" s="150">
        <v>1</v>
      </c>
      <c r="I91" s="129">
        <v>983.09</v>
      </c>
      <c r="J91" s="129">
        <v>983.09</v>
      </c>
    </row>
    <row r="92" spans="1:10" ht="34.5" customHeight="1">
      <c r="A92" s="151" t="s">
        <v>88</v>
      </c>
      <c r="B92" s="152" t="s">
        <v>89</v>
      </c>
      <c r="C92" s="151" t="s">
        <v>0</v>
      </c>
      <c r="D92" s="151" t="s">
        <v>38</v>
      </c>
      <c r="E92" s="293" t="s">
        <v>254</v>
      </c>
      <c r="F92" s="293"/>
      <c r="G92" s="153" t="s">
        <v>39</v>
      </c>
      <c r="H92" s="154">
        <v>0.14099999999999999</v>
      </c>
      <c r="I92" s="155">
        <v>24.88</v>
      </c>
      <c r="J92" s="155">
        <v>3.5</v>
      </c>
    </row>
    <row r="93" spans="1:10" ht="34.5" customHeight="1">
      <c r="A93" s="151" t="s">
        <v>88</v>
      </c>
      <c r="B93" s="152" t="s">
        <v>95</v>
      </c>
      <c r="C93" s="151" t="s">
        <v>0</v>
      </c>
      <c r="D93" s="151" t="s">
        <v>43</v>
      </c>
      <c r="E93" s="293" t="s">
        <v>254</v>
      </c>
      <c r="F93" s="293"/>
      <c r="G93" s="153" t="s">
        <v>39</v>
      </c>
      <c r="H93" s="154">
        <v>0.28199999999999997</v>
      </c>
      <c r="I93" s="155">
        <v>33.619999999999997</v>
      </c>
      <c r="J93" s="155">
        <v>9.48</v>
      </c>
    </row>
    <row r="94" spans="1:10" ht="51">
      <c r="A94" s="156" t="s">
        <v>96</v>
      </c>
      <c r="B94" s="157" t="s">
        <v>978</v>
      </c>
      <c r="C94" s="156" t="s">
        <v>0</v>
      </c>
      <c r="D94" s="156" t="s">
        <v>979</v>
      </c>
      <c r="E94" s="296" t="s">
        <v>97</v>
      </c>
      <c r="F94" s="296"/>
      <c r="G94" s="158" t="s">
        <v>22</v>
      </c>
      <c r="H94" s="159">
        <v>1.1385000000000001</v>
      </c>
      <c r="I94" s="160">
        <v>420.97</v>
      </c>
      <c r="J94" s="160">
        <v>479.27434499999998</v>
      </c>
    </row>
    <row r="95" spans="1:10" ht="25.5">
      <c r="A95" s="156" t="s">
        <v>96</v>
      </c>
      <c r="B95" s="157" t="s">
        <v>102</v>
      </c>
      <c r="C95" s="156" t="s">
        <v>0</v>
      </c>
      <c r="D95" s="156" t="s">
        <v>103</v>
      </c>
      <c r="E95" s="296" t="s">
        <v>97</v>
      </c>
      <c r="F95" s="296"/>
      <c r="G95" s="158" t="s">
        <v>104</v>
      </c>
      <c r="H95" s="159">
        <v>6.3700000000000007E-2</v>
      </c>
      <c r="I95" s="160">
        <v>30.88</v>
      </c>
      <c r="J95" s="160">
        <v>1.9670559999999999</v>
      </c>
    </row>
    <row r="96" spans="1:10" ht="38.25">
      <c r="A96" s="156" t="s">
        <v>96</v>
      </c>
      <c r="B96" s="157" t="s">
        <v>980</v>
      </c>
      <c r="C96" s="156" t="s">
        <v>0</v>
      </c>
      <c r="D96" s="156" t="s">
        <v>981</v>
      </c>
      <c r="E96" s="296" t="s">
        <v>97</v>
      </c>
      <c r="F96" s="296"/>
      <c r="G96" s="158" t="s">
        <v>6</v>
      </c>
      <c r="H96" s="159">
        <v>4.72</v>
      </c>
      <c r="I96" s="160">
        <v>0.73</v>
      </c>
      <c r="J96" s="160">
        <v>3.4456000000000002</v>
      </c>
    </row>
    <row r="97" spans="1:10" ht="38.25">
      <c r="A97" s="156" t="s">
        <v>96</v>
      </c>
      <c r="B97" s="157" t="s">
        <v>982</v>
      </c>
      <c r="C97" s="156" t="s">
        <v>0</v>
      </c>
      <c r="D97" s="156" t="s">
        <v>983</v>
      </c>
      <c r="E97" s="296" t="s">
        <v>97</v>
      </c>
      <c r="F97" s="296"/>
      <c r="G97" s="158" t="s">
        <v>7</v>
      </c>
      <c r="H97" s="159">
        <v>19.48</v>
      </c>
      <c r="I97" s="160">
        <v>24.92</v>
      </c>
      <c r="J97" s="160">
        <v>485.44159999999999</v>
      </c>
    </row>
    <row r="98" spans="1:10">
      <c r="A98" s="161"/>
      <c r="B98" s="161"/>
      <c r="C98" s="161"/>
      <c r="D98" s="161"/>
      <c r="E98" s="161" t="s">
        <v>90</v>
      </c>
      <c r="F98" s="162">
        <v>9.93</v>
      </c>
      <c r="G98" s="161" t="s">
        <v>91</v>
      </c>
      <c r="H98" s="162">
        <v>0</v>
      </c>
      <c r="I98" s="161" t="s">
        <v>92</v>
      </c>
      <c r="J98" s="162">
        <v>9.93</v>
      </c>
    </row>
    <row r="99" spans="1:10" ht="15" thickBot="1">
      <c r="A99" s="161"/>
      <c r="B99" s="161"/>
      <c r="C99" s="161"/>
      <c r="D99" s="161"/>
      <c r="E99" s="161" t="s">
        <v>93</v>
      </c>
      <c r="F99" s="162">
        <v>220.9</v>
      </c>
      <c r="G99" s="161"/>
      <c r="H99" s="295" t="s">
        <v>94</v>
      </c>
      <c r="I99" s="295"/>
      <c r="J99" s="162">
        <v>1203.99</v>
      </c>
    </row>
    <row r="100" spans="1:10" ht="15" thickTop="1">
      <c r="A100" s="164"/>
      <c r="B100" s="164"/>
      <c r="C100" s="164"/>
      <c r="D100" s="164"/>
      <c r="E100" s="164"/>
      <c r="F100" s="164"/>
      <c r="G100" s="164"/>
      <c r="H100" s="164"/>
      <c r="I100" s="164"/>
      <c r="J100" s="164"/>
    </row>
    <row r="101" spans="1:10" ht="15">
      <c r="A101" s="8" t="s">
        <v>581</v>
      </c>
      <c r="B101" s="9" t="s">
        <v>31</v>
      </c>
      <c r="C101" s="8" t="s">
        <v>83</v>
      </c>
      <c r="D101" s="8" t="s">
        <v>32</v>
      </c>
      <c r="E101" s="271" t="s">
        <v>33</v>
      </c>
      <c r="F101" s="271"/>
      <c r="G101" s="10" t="s">
        <v>84</v>
      </c>
      <c r="H101" s="9" t="s">
        <v>85</v>
      </c>
      <c r="I101" s="9" t="s">
        <v>86</v>
      </c>
      <c r="J101" s="9" t="s">
        <v>87</v>
      </c>
    </row>
    <row r="102" spans="1:10" ht="51.75" customHeight="1">
      <c r="A102" s="126" t="s">
        <v>23</v>
      </c>
      <c r="B102" s="128" t="s">
        <v>582</v>
      </c>
      <c r="C102" s="126" t="s">
        <v>58</v>
      </c>
      <c r="D102" s="126" t="s">
        <v>583</v>
      </c>
      <c r="E102" s="297" t="s">
        <v>105</v>
      </c>
      <c r="F102" s="297"/>
      <c r="G102" s="127" t="s">
        <v>22</v>
      </c>
      <c r="H102" s="150">
        <v>1</v>
      </c>
      <c r="I102" s="129">
        <v>804.06</v>
      </c>
      <c r="J102" s="129">
        <v>804.06</v>
      </c>
    </row>
    <row r="103" spans="1:10" ht="34.5" customHeight="1">
      <c r="A103" s="151" t="s">
        <v>88</v>
      </c>
      <c r="B103" s="152" t="s">
        <v>106</v>
      </c>
      <c r="C103" s="151" t="s">
        <v>0</v>
      </c>
      <c r="D103" s="151" t="s">
        <v>45</v>
      </c>
      <c r="E103" s="293" t="s">
        <v>254</v>
      </c>
      <c r="F103" s="293"/>
      <c r="G103" s="153" t="s">
        <v>39</v>
      </c>
      <c r="H103" s="154">
        <v>0.8</v>
      </c>
      <c r="I103" s="155">
        <v>27.02</v>
      </c>
      <c r="J103" s="155">
        <v>21.61</v>
      </c>
    </row>
    <row r="104" spans="1:10" ht="63.75">
      <c r="A104" s="156" t="s">
        <v>96</v>
      </c>
      <c r="B104" s="157" t="s">
        <v>984</v>
      </c>
      <c r="C104" s="156" t="s">
        <v>0</v>
      </c>
      <c r="D104" s="156" t="s">
        <v>985</v>
      </c>
      <c r="E104" s="296" t="s">
        <v>97</v>
      </c>
      <c r="F104" s="296"/>
      <c r="G104" s="158" t="s">
        <v>21</v>
      </c>
      <c r="H104" s="159">
        <v>1.5</v>
      </c>
      <c r="I104" s="160">
        <v>155.46</v>
      </c>
      <c r="J104" s="160">
        <v>233.19</v>
      </c>
    </row>
    <row r="105" spans="1:10" ht="25.5">
      <c r="A105" s="156" t="s">
        <v>96</v>
      </c>
      <c r="B105" s="157" t="s">
        <v>986</v>
      </c>
      <c r="C105" s="156" t="s">
        <v>0</v>
      </c>
      <c r="D105" s="156" t="s">
        <v>987</v>
      </c>
      <c r="E105" s="296" t="s">
        <v>97</v>
      </c>
      <c r="F105" s="296"/>
      <c r="G105" s="158" t="s">
        <v>22</v>
      </c>
      <c r="H105" s="159">
        <v>1</v>
      </c>
      <c r="I105" s="160">
        <v>237.6</v>
      </c>
      <c r="J105" s="160">
        <v>237.6</v>
      </c>
    </row>
    <row r="106" spans="1:10">
      <c r="A106" s="156" t="s">
        <v>96</v>
      </c>
      <c r="B106" s="157" t="s">
        <v>107</v>
      </c>
      <c r="C106" s="156" t="s">
        <v>0</v>
      </c>
      <c r="D106" s="156" t="s">
        <v>108</v>
      </c>
      <c r="E106" s="296" t="s">
        <v>97</v>
      </c>
      <c r="F106" s="296"/>
      <c r="G106" s="158" t="s">
        <v>6</v>
      </c>
      <c r="H106" s="159">
        <v>0.56000000000000005</v>
      </c>
      <c r="I106" s="160">
        <v>20.41</v>
      </c>
      <c r="J106" s="160">
        <v>11.429600000000001</v>
      </c>
    </row>
    <row r="107" spans="1:10" ht="38.25">
      <c r="A107" s="156" t="s">
        <v>96</v>
      </c>
      <c r="B107" s="157" t="s">
        <v>988</v>
      </c>
      <c r="C107" s="156" t="s">
        <v>0</v>
      </c>
      <c r="D107" s="156" t="s">
        <v>989</v>
      </c>
      <c r="E107" s="296" t="s">
        <v>97</v>
      </c>
      <c r="F107" s="296"/>
      <c r="G107" s="158" t="s">
        <v>6</v>
      </c>
      <c r="H107" s="159">
        <v>2</v>
      </c>
      <c r="I107" s="160">
        <v>150.12</v>
      </c>
      <c r="J107" s="160">
        <v>300.24</v>
      </c>
    </row>
    <row r="108" spans="1:10">
      <c r="A108" s="161"/>
      <c r="B108" s="161"/>
      <c r="C108" s="161"/>
      <c r="D108" s="161"/>
      <c r="E108" s="161" t="s">
        <v>90</v>
      </c>
      <c r="F108" s="162">
        <v>15.84</v>
      </c>
      <c r="G108" s="161" t="s">
        <v>91</v>
      </c>
      <c r="H108" s="162">
        <v>0</v>
      </c>
      <c r="I108" s="161" t="s">
        <v>92</v>
      </c>
      <c r="J108" s="162">
        <v>15.84</v>
      </c>
    </row>
    <row r="109" spans="1:10" ht="15" thickBot="1">
      <c r="A109" s="161"/>
      <c r="B109" s="161"/>
      <c r="C109" s="161"/>
      <c r="D109" s="161"/>
      <c r="E109" s="161" t="s">
        <v>93</v>
      </c>
      <c r="F109" s="162">
        <v>180.67</v>
      </c>
      <c r="G109" s="161"/>
      <c r="H109" s="295" t="s">
        <v>94</v>
      </c>
      <c r="I109" s="295"/>
      <c r="J109" s="162">
        <v>984.73</v>
      </c>
    </row>
    <row r="110" spans="1:10" ht="15" thickTop="1">
      <c r="A110" s="164"/>
      <c r="B110" s="164"/>
      <c r="C110" s="164"/>
      <c r="D110" s="164"/>
      <c r="E110" s="164"/>
      <c r="F110" s="164"/>
      <c r="G110" s="164"/>
      <c r="H110" s="164"/>
      <c r="I110" s="164"/>
      <c r="J110" s="164"/>
    </row>
    <row r="111" spans="1:10" ht="15">
      <c r="A111" s="8" t="s">
        <v>584</v>
      </c>
      <c r="B111" s="9" t="s">
        <v>31</v>
      </c>
      <c r="C111" s="8" t="s">
        <v>83</v>
      </c>
      <c r="D111" s="8" t="s">
        <v>32</v>
      </c>
      <c r="E111" s="271" t="s">
        <v>33</v>
      </c>
      <c r="F111" s="271"/>
      <c r="G111" s="10" t="s">
        <v>84</v>
      </c>
      <c r="H111" s="9" t="s">
        <v>85</v>
      </c>
      <c r="I111" s="9" t="s">
        <v>86</v>
      </c>
      <c r="J111" s="9" t="s">
        <v>87</v>
      </c>
    </row>
    <row r="112" spans="1:10" ht="51.75" customHeight="1">
      <c r="A112" s="126" t="s">
        <v>23</v>
      </c>
      <c r="B112" s="128" t="s">
        <v>585</v>
      </c>
      <c r="C112" s="126" t="s">
        <v>58</v>
      </c>
      <c r="D112" s="126" t="s">
        <v>586</v>
      </c>
      <c r="E112" s="297" t="s">
        <v>105</v>
      </c>
      <c r="F112" s="297"/>
      <c r="G112" s="127" t="s">
        <v>22</v>
      </c>
      <c r="H112" s="150">
        <v>1</v>
      </c>
      <c r="I112" s="129">
        <v>842.89</v>
      </c>
      <c r="J112" s="129">
        <v>842.89</v>
      </c>
    </row>
    <row r="113" spans="1:10" ht="38.25">
      <c r="A113" s="151" t="s">
        <v>88</v>
      </c>
      <c r="B113" s="152" t="s">
        <v>990</v>
      </c>
      <c r="C113" s="151" t="s">
        <v>73</v>
      </c>
      <c r="D113" s="151" t="s">
        <v>991</v>
      </c>
      <c r="E113" s="293" t="s">
        <v>34</v>
      </c>
      <c r="F113" s="293"/>
      <c r="G113" s="153" t="s">
        <v>22</v>
      </c>
      <c r="H113" s="154">
        <v>1</v>
      </c>
      <c r="I113" s="155">
        <v>86.44</v>
      </c>
      <c r="J113" s="155">
        <v>86.44</v>
      </c>
    </row>
    <row r="114" spans="1:10" ht="25.5">
      <c r="A114" s="156" t="s">
        <v>96</v>
      </c>
      <c r="B114" s="157" t="s">
        <v>992</v>
      </c>
      <c r="C114" s="156" t="s">
        <v>73</v>
      </c>
      <c r="D114" s="156" t="s">
        <v>993</v>
      </c>
      <c r="E114" s="296" t="s">
        <v>97</v>
      </c>
      <c r="F114" s="296"/>
      <c r="G114" s="158" t="s">
        <v>20</v>
      </c>
      <c r="H114" s="159">
        <v>1</v>
      </c>
      <c r="I114" s="160">
        <v>36.1</v>
      </c>
      <c r="J114" s="160">
        <v>36.1</v>
      </c>
    </row>
    <row r="115" spans="1:10" ht="25.5">
      <c r="A115" s="156" t="s">
        <v>96</v>
      </c>
      <c r="B115" s="157" t="s">
        <v>994</v>
      </c>
      <c r="C115" s="156" t="s">
        <v>264</v>
      </c>
      <c r="D115" s="156" t="s">
        <v>3015</v>
      </c>
      <c r="E115" s="296" t="s">
        <v>97</v>
      </c>
      <c r="F115" s="296"/>
      <c r="G115" s="158" t="s">
        <v>7</v>
      </c>
      <c r="H115" s="159">
        <v>2</v>
      </c>
      <c r="I115" s="160">
        <v>133.26</v>
      </c>
      <c r="J115" s="160">
        <v>266.52</v>
      </c>
    </row>
    <row r="116" spans="1:10" ht="38.25">
      <c r="A116" s="156" t="s">
        <v>96</v>
      </c>
      <c r="B116" s="157" t="s">
        <v>995</v>
      </c>
      <c r="C116" s="156" t="s">
        <v>0</v>
      </c>
      <c r="D116" s="156" t="s">
        <v>996</v>
      </c>
      <c r="E116" s="296" t="s">
        <v>97</v>
      </c>
      <c r="F116" s="296"/>
      <c r="G116" s="158" t="s">
        <v>22</v>
      </c>
      <c r="H116" s="159">
        <v>1</v>
      </c>
      <c r="I116" s="160">
        <v>453.83</v>
      </c>
      <c r="J116" s="160">
        <v>453.83</v>
      </c>
    </row>
    <row r="117" spans="1:10">
      <c r="A117" s="161"/>
      <c r="B117" s="161"/>
      <c r="C117" s="161"/>
      <c r="D117" s="161"/>
      <c r="E117" s="161" t="s">
        <v>90</v>
      </c>
      <c r="F117" s="162">
        <v>60.61</v>
      </c>
      <c r="G117" s="161" t="s">
        <v>91</v>
      </c>
      <c r="H117" s="162">
        <v>0</v>
      </c>
      <c r="I117" s="161" t="s">
        <v>92</v>
      </c>
      <c r="J117" s="162">
        <v>60.61</v>
      </c>
    </row>
    <row r="118" spans="1:10" ht="15" thickBot="1">
      <c r="A118" s="161"/>
      <c r="B118" s="161"/>
      <c r="C118" s="161"/>
      <c r="D118" s="161"/>
      <c r="E118" s="161" t="s">
        <v>93</v>
      </c>
      <c r="F118" s="162">
        <v>189.4</v>
      </c>
      <c r="G118" s="161"/>
      <c r="H118" s="295" t="s">
        <v>94</v>
      </c>
      <c r="I118" s="295"/>
      <c r="J118" s="162">
        <v>1032.29</v>
      </c>
    </row>
    <row r="119" spans="1:10" ht="15" thickTop="1">
      <c r="A119" s="164"/>
      <c r="B119" s="164"/>
      <c r="C119" s="164"/>
      <c r="D119" s="164"/>
      <c r="E119" s="164"/>
      <c r="F119" s="164"/>
      <c r="G119" s="164"/>
      <c r="H119" s="164"/>
      <c r="I119" s="164"/>
      <c r="J119" s="164"/>
    </row>
    <row r="120" spans="1:10" ht="15">
      <c r="A120" s="8" t="s">
        <v>591</v>
      </c>
      <c r="B120" s="9" t="s">
        <v>31</v>
      </c>
      <c r="C120" s="8" t="s">
        <v>83</v>
      </c>
      <c r="D120" s="8" t="s">
        <v>32</v>
      </c>
      <c r="E120" s="271" t="s">
        <v>33</v>
      </c>
      <c r="F120" s="271"/>
      <c r="G120" s="10" t="s">
        <v>84</v>
      </c>
      <c r="H120" s="9" t="s">
        <v>85</v>
      </c>
      <c r="I120" s="9" t="s">
        <v>86</v>
      </c>
      <c r="J120" s="9" t="s">
        <v>87</v>
      </c>
    </row>
    <row r="121" spans="1:10" ht="38.25">
      <c r="A121" s="126" t="s">
        <v>23</v>
      </c>
      <c r="B121" s="128" t="s">
        <v>592</v>
      </c>
      <c r="C121" s="126" t="s">
        <v>58</v>
      </c>
      <c r="D121" s="126" t="s">
        <v>593</v>
      </c>
      <c r="E121" s="297">
        <v>711</v>
      </c>
      <c r="F121" s="297"/>
      <c r="G121" s="127" t="s">
        <v>22</v>
      </c>
      <c r="H121" s="150">
        <v>1</v>
      </c>
      <c r="I121" s="129">
        <v>688.4</v>
      </c>
      <c r="J121" s="129">
        <v>688.4</v>
      </c>
    </row>
    <row r="122" spans="1:10" ht="34.5" customHeight="1">
      <c r="A122" s="151" t="s">
        <v>88</v>
      </c>
      <c r="B122" s="152" t="s">
        <v>89</v>
      </c>
      <c r="C122" s="151" t="s">
        <v>0</v>
      </c>
      <c r="D122" s="151" t="s">
        <v>38</v>
      </c>
      <c r="E122" s="293" t="s">
        <v>254</v>
      </c>
      <c r="F122" s="293"/>
      <c r="G122" s="153" t="s">
        <v>39</v>
      </c>
      <c r="H122" s="154">
        <v>3.06</v>
      </c>
      <c r="I122" s="155">
        <v>24.88</v>
      </c>
      <c r="J122" s="155">
        <v>76.13</v>
      </c>
    </row>
    <row r="123" spans="1:10" ht="34.5" customHeight="1">
      <c r="A123" s="151" t="s">
        <v>88</v>
      </c>
      <c r="B123" s="152" t="s">
        <v>95</v>
      </c>
      <c r="C123" s="151" t="s">
        <v>0</v>
      </c>
      <c r="D123" s="151" t="s">
        <v>43</v>
      </c>
      <c r="E123" s="293" t="s">
        <v>254</v>
      </c>
      <c r="F123" s="293"/>
      <c r="G123" s="153" t="s">
        <v>39</v>
      </c>
      <c r="H123" s="154">
        <v>3</v>
      </c>
      <c r="I123" s="155">
        <v>33.619999999999997</v>
      </c>
      <c r="J123" s="155">
        <v>100.86</v>
      </c>
    </row>
    <row r="124" spans="1:10" ht="25.5">
      <c r="A124" s="156" t="s">
        <v>96</v>
      </c>
      <c r="B124" s="157" t="s">
        <v>997</v>
      </c>
      <c r="C124" s="156" t="s">
        <v>0</v>
      </c>
      <c r="D124" s="156" t="s">
        <v>998</v>
      </c>
      <c r="E124" s="296" t="s">
        <v>97</v>
      </c>
      <c r="F124" s="296"/>
      <c r="G124" s="158" t="s">
        <v>7</v>
      </c>
      <c r="H124" s="159">
        <v>1.512</v>
      </c>
      <c r="I124" s="160">
        <v>10.97</v>
      </c>
      <c r="J124" s="160">
        <v>16.586639999999999</v>
      </c>
    </row>
    <row r="125" spans="1:10">
      <c r="A125" s="156" t="s">
        <v>96</v>
      </c>
      <c r="B125" s="157" t="s">
        <v>999</v>
      </c>
      <c r="C125" s="156" t="s">
        <v>0</v>
      </c>
      <c r="D125" s="156" t="s">
        <v>1000</v>
      </c>
      <c r="E125" s="296" t="s">
        <v>97</v>
      </c>
      <c r="F125" s="296"/>
      <c r="G125" s="158" t="s">
        <v>8</v>
      </c>
      <c r="H125" s="159">
        <v>0.4914</v>
      </c>
      <c r="I125" s="160">
        <v>1.33</v>
      </c>
      <c r="J125" s="160">
        <v>0.65356199999999998</v>
      </c>
    </row>
    <row r="126" spans="1:10" ht="38.25">
      <c r="A126" s="156" t="s">
        <v>96</v>
      </c>
      <c r="B126" s="157" t="s">
        <v>1001</v>
      </c>
      <c r="C126" s="156" t="s">
        <v>0</v>
      </c>
      <c r="D126" s="156" t="s">
        <v>1002</v>
      </c>
      <c r="E126" s="296" t="s">
        <v>97</v>
      </c>
      <c r="F126" s="296"/>
      <c r="G126" s="158" t="s">
        <v>22</v>
      </c>
      <c r="H126" s="159">
        <v>1</v>
      </c>
      <c r="I126" s="160">
        <v>491.54</v>
      </c>
      <c r="J126" s="160">
        <v>491.54</v>
      </c>
    </row>
    <row r="127" spans="1:10">
      <c r="A127" s="156" t="s">
        <v>96</v>
      </c>
      <c r="B127" s="157" t="s">
        <v>1003</v>
      </c>
      <c r="C127" s="156" t="s">
        <v>0</v>
      </c>
      <c r="D127" s="156" t="s">
        <v>1004</v>
      </c>
      <c r="E127" s="296" t="s">
        <v>97</v>
      </c>
      <c r="F127" s="296"/>
      <c r="G127" s="158" t="s">
        <v>8</v>
      </c>
      <c r="H127" s="159">
        <v>2.0466000000000002</v>
      </c>
      <c r="I127" s="160">
        <v>0.69</v>
      </c>
      <c r="J127" s="160">
        <v>1.4121539999999999</v>
      </c>
    </row>
    <row r="128" spans="1:10" ht="25.5">
      <c r="A128" s="156" t="s">
        <v>96</v>
      </c>
      <c r="B128" s="157" t="s">
        <v>1005</v>
      </c>
      <c r="C128" s="156" t="s">
        <v>0</v>
      </c>
      <c r="D128" s="156" t="s">
        <v>1006</v>
      </c>
      <c r="E128" s="296" t="s">
        <v>97</v>
      </c>
      <c r="F128" s="296"/>
      <c r="G128" s="158" t="s">
        <v>24</v>
      </c>
      <c r="H128" s="159">
        <v>7.1739999999999998E-3</v>
      </c>
      <c r="I128" s="160">
        <v>171.5</v>
      </c>
      <c r="J128" s="160">
        <v>1.2303409999999999</v>
      </c>
    </row>
    <row r="129" spans="1:10">
      <c r="A129" s="161"/>
      <c r="B129" s="161"/>
      <c r="C129" s="161"/>
      <c r="D129" s="161"/>
      <c r="E129" s="161" t="s">
        <v>90</v>
      </c>
      <c r="F129" s="162">
        <v>133.41999999999999</v>
      </c>
      <c r="G129" s="161" t="s">
        <v>91</v>
      </c>
      <c r="H129" s="162">
        <v>0</v>
      </c>
      <c r="I129" s="161" t="s">
        <v>92</v>
      </c>
      <c r="J129" s="162">
        <v>133.41999999999999</v>
      </c>
    </row>
    <row r="130" spans="1:10" ht="15" thickBot="1">
      <c r="A130" s="161"/>
      <c r="B130" s="161"/>
      <c r="C130" s="161"/>
      <c r="D130" s="161"/>
      <c r="E130" s="161" t="s">
        <v>93</v>
      </c>
      <c r="F130" s="162">
        <v>154.68</v>
      </c>
      <c r="G130" s="161"/>
      <c r="H130" s="295" t="s">
        <v>94</v>
      </c>
      <c r="I130" s="295"/>
      <c r="J130" s="162">
        <v>843.08</v>
      </c>
    </row>
    <row r="131" spans="1:10" ht="15" thickTop="1">
      <c r="A131" s="164"/>
      <c r="B131" s="164"/>
      <c r="C131" s="164"/>
      <c r="D131" s="164"/>
      <c r="E131" s="164"/>
      <c r="F131" s="164"/>
      <c r="G131" s="164"/>
      <c r="H131" s="164"/>
      <c r="I131" s="164"/>
      <c r="J131" s="164"/>
    </row>
    <row r="132" spans="1:10" ht="15">
      <c r="A132" s="8" t="s">
        <v>594</v>
      </c>
      <c r="B132" s="9" t="s">
        <v>31</v>
      </c>
      <c r="C132" s="8" t="s">
        <v>83</v>
      </c>
      <c r="D132" s="8" t="s">
        <v>32</v>
      </c>
      <c r="E132" s="271" t="s">
        <v>33</v>
      </c>
      <c r="F132" s="271"/>
      <c r="G132" s="10" t="s">
        <v>84</v>
      </c>
      <c r="H132" s="9" t="s">
        <v>85</v>
      </c>
      <c r="I132" s="9" t="s">
        <v>86</v>
      </c>
      <c r="J132" s="9" t="s">
        <v>87</v>
      </c>
    </row>
    <row r="133" spans="1:10" ht="34.5" customHeight="1">
      <c r="A133" s="126" t="s">
        <v>23</v>
      </c>
      <c r="B133" s="128" t="s">
        <v>595</v>
      </c>
      <c r="C133" s="126" t="s">
        <v>58</v>
      </c>
      <c r="D133" s="126" t="s">
        <v>596</v>
      </c>
      <c r="E133" s="297" t="s">
        <v>105</v>
      </c>
      <c r="F133" s="297"/>
      <c r="G133" s="127" t="s">
        <v>22</v>
      </c>
      <c r="H133" s="150">
        <v>1</v>
      </c>
      <c r="I133" s="129">
        <v>576.74</v>
      </c>
      <c r="J133" s="129">
        <v>576.74</v>
      </c>
    </row>
    <row r="134" spans="1:10" ht="34.5" customHeight="1">
      <c r="A134" s="151" t="s">
        <v>88</v>
      </c>
      <c r="B134" s="152" t="s">
        <v>95</v>
      </c>
      <c r="C134" s="151" t="s">
        <v>0</v>
      </c>
      <c r="D134" s="151" t="s">
        <v>43</v>
      </c>
      <c r="E134" s="293" t="s">
        <v>254</v>
      </c>
      <c r="F134" s="293"/>
      <c r="G134" s="153" t="s">
        <v>39</v>
      </c>
      <c r="H134" s="154">
        <v>0.91400000000000003</v>
      </c>
      <c r="I134" s="155">
        <v>33.619999999999997</v>
      </c>
      <c r="J134" s="155">
        <v>30.72</v>
      </c>
    </row>
    <row r="135" spans="1:10" ht="34.5" customHeight="1">
      <c r="A135" s="151" t="s">
        <v>88</v>
      </c>
      <c r="B135" s="152" t="s">
        <v>1007</v>
      </c>
      <c r="C135" s="151" t="s">
        <v>0</v>
      </c>
      <c r="D135" s="151" t="s">
        <v>1008</v>
      </c>
      <c r="E135" s="293" t="s">
        <v>254</v>
      </c>
      <c r="F135" s="293"/>
      <c r="G135" s="153" t="s">
        <v>39</v>
      </c>
      <c r="H135" s="154">
        <v>0.45</v>
      </c>
      <c r="I135" s="155">
        <v>27.45</v>
      </c>
      <c r="J135" s="155">
        <v>12.35</v>
      </c>
    </row>
    <row r="136" spans="1:10" ht="34.5" customHeight="1">
      <c r="A136" s="151" t="s">
        <v>88</v>
      </c>
      <c r="B136" s="152" t="s">
        <v>109</v>
      </c>
      <c r="C136" s="151" t="s">
        <v>0</v>
      </c>
      <c r="D136" s="151" t="s">
        <v>44</v>
      </c>
      <c r="E136" s="293" t="s">
        <v>254</v>
      </c>
      <c r="F136" s="293"/>
      <c r="G136" s="153" t="s">
        <v>39</v>
      </c>
      <c r="H136" s="154">
        <v>1.1240000000000001</v>
      </c>
      <c r="I136" s="155">
        <v>33.369999999999997</v>
      </c>
      <c r="J136" s="155">
        <v>37.5</v>
      </c>
    </row>
    <row r="137" spans="1:10" ht="34.5" customHeight="1">
      <c r="A137" s="151" t="s">
        <v>88</v>
      </c>
      <c r="B137" s="152" t="s">
        <v>89</v>
      </c>
      <c r="C137" s="151" t="s">
        <v>0</v>
      </c>
      <c r="D137" s="151" t="s">
        <v>38</v>
      </c>
      <c r="E137" s="293" t="s">
        <v>254</v>
      </c>
      <c r="F137" s="293"/>
      <c r="G137" s="153" t="s">
        <v>39</v>
      </c>
      <c r="H137" s="154">
        <v>0.45</v>
      </c>
      <c r="I137" s="155">
        <v>24.88</v>
      </c>
      <c r="J137" s="155">
        <v>11.19</v>
      </c>
    </row>
    <row r="138" spans="1:10" ht="25.5">
      <c r="A138" s="156" t="s">
        <v>96</v>
      </c>
      <c r="B138" s="157" t="s">
        <v>1009</v>
      </c>
      <c r="C138" s="156" t="s">
        <v>0</v>
      </c>
      <c r="D138" s="156" t="s">
        <v>1010</v>
      </c>
      <c r="E138" s="296" t="s">
        <v>97</v>
      </c>
      <c r="F138" s="296"/>
      <c r="G138" s="158" t="s">
        <v>24</v>
      </c>
      <c r="H138" s="159">
        <v>3.0000000000000001E-3</v>
      </c>
      <c r="I138" s="160">
        <v>173.74</v>
      </c>
      <c r="J138" s="160">
        <v>0.52122000000000002</v>
      </c>
    </row>
    <row r="139" spans="1:10" ht="25.5">
      <c r="A139" s="156" t="s">
        <v>96</v>
      </c>
      <c r="B139" s="157" t="s">
        <v>1011</v>
      </c>
      <c r="C139" s="156" t="s">
        <v>264</v>
      </c>
      <c r="D139" s="156" t="s">
        <v>3024</v>
      </c>
      <c r="E139" s="296" t="s">
        <v>97</v>
      </c>
      <c r="F139" s="296"/>
      <c r="G139" s="158" t="s">
        <v>22</v>
      </c>
      <c r="H139" s="159">
        <v>1.05</v>
      </c>
      <c r="I139" s="160">
        <v>460.52</v>
      </c>
      <c r="J139" s="160">
        <v>483.54599999999999</v>
      </c>
    </row>
    <row r="140" spans="1:10">
      <c r="A140" s="156" t="s">
        <v>96</v>
      </c>
      <c r="B140" s="157" t="s">
        <v>1012</v>
      </c>
      <c r="C140" s="156" t="s">
        <v>0</v>
      </c>
      <c r="D140" s="156" t="s">
        <v>1013</v>
      </c>
      <c r="E140" s="296" t="s">
        <v>97</v>
      </c>
      <c r="F140" s="296"/>
      <c r="G140" s="158" t="s">
        <v>8</v>
      </c>
      <c r="H140" s="159">
        <v>1.2</v>
      </c>
      <c r="I140" s="160">
        <v>0.77</v>
      </c>
      <c r="J140" s="160">
        <v>0.92400000000000004</v>
      </c>
    </row>
    <row r="141" spans="1:10">
      <c r="A141" s="161"/>
      <c r="B141" s="161"/>
      <c r="C141" s="161"/>
      <c r="D141" s="161"/>
      <c r="E141" s="161" t="s">
        <v>90</v>
      </c>
      <c r="F141" s="162">
        <v>70.58</v>
      </c>
      <c r="G141" s="161" t="s">
        <v>91</v>
      </c>
      <c r="H141" s="162">
        <v>0</v>
      </c>
      <c r="I141" s="161" t="s">
        <v>92</v>
      </c>
      <c r="J141" s="162">
        <v>70.58</v>
      </c>
    </row>
    <row r="142" spans="1:10" ht="15" thickBot="1">
      <c r="A142" s="161"/>
      <c r="B142" s="161"/>
      <c r="C142" s="161"/>
      <c r="D142" s="161"/>
      <c r="E142" s="161" t="s">
        <v>93</v>
      </c>
      <c r="F142" s="162">
        <v>129.59</v>
      </c>
      <c r="G142" s="161"/>
      <c r="H142" s="295" t="s">
        <v>94</v>
      </c>
      <c r="I142" s="295"/>
      <c r="J142" s="162">
        <v>706.33</v>
      </c>
    </row>
    <row r="143" spans="1:10" ht="15" thickTop="1">
      <c r="A143" s="164"/>
      <c r="B143" s="164"/>
      <c r="C143" s="164"/>
      <c r="D143" s="164"/>
      <c r="E143" s="164"/>
      <c r="F143" s="164"/>
      <c r="G143" s="164"/>
      <c r="H143" s="164"/>
      <c r="I143" s="164"/>
      <c r="J143" s="164"/>
    </row>
    <row r="144" spans="1:10" ht="15">
      <c r="A144" s="8" t="s">
        <v>597</v>
      </c>
      <c r="B144" s="9" t="s">
        <v>31</v>
      </c>
      <c r="C144" s="8" t="s">
        <v>83</v>
      </c>
      <c r="D144" s="8" t="s">
        <v>32</v>
      </c>
      <c r="E144" s="271" t="s">
        <v>33</v>
      </c>
      <c r="F144" s="271"/>
      <c r="G144" s="10" t="s">
        <v>84</v>
      </c>
      <c r="H144" s="9" t="s">
        <v>85</v>
      </c>
      <c r="I144" s="9" t="s">
        <v>86</v>
      </c>
      <c r="J144" s="9" t="s">
        <v>87</v>
      </c>
    </row>
    <row r="145" spans="1:10" ht="51.75" customHeight="1">
      <c r="A145" s="126" t="s">
        <v>23</v>
      </c>
      <c r="B145" s="128" t="s">
        <v>165</v>
      </c>
      <c r="C145" s="126" t="s">
        <v>58</v>
      </c>
      <c r="D145" s="126" t="s">
        <v>166</v>
      </c>
      <c r="E145" s="297" t="s">
        <v>105</v>
      </c>
      <c r="F145" s="297"/>
      <c r="G145" s="127" t="s">
        <v>22</v>
      </c>
      <c r="H145" s="150">
        <v>1</v>
      </c>
      <c r="I145" s="129">
        <v>320.27999999999997</v>
      </c>
      <c r="J145" s="129">
        <v>320.27999999999997</v>
      </c>
    </row>
    <row r="146" spans="1:10" ht="34.5" customHeight="1">
      <c r="A146" s="151" t="s">
        <v>88</v>
      </c>
      <c r="B146" s="152" t="s">
        <v>109</v>
      </c>
      <c r="C146" s="151" t="s">
        <v>0</v>
      </c>
      <c r="D146" s="151" t="s">
        <v>44</v>
      </c>
      <c r="E146" s="293" t="s">
        <v>254</v>
      </c>
      <c r="F146" s="293"/>
      <c r="G146" s="153" t="s">
        <v>39</v>
      </c>
      <c r="H146" s="154">
        <v>0.8</v>
      </c>
      <c r="I146" s="155">
        <v>33.369999999999997</v>
      </c>
      <c r="J146" s="155">
        <v>26.69</v>
      </c>
    </row>
    <row r="147" spans="1:10" ht="34.5" customHeight="1">
      <c r="A147" s="151" t="s">
        <v>88</v>
      </c>
      <c r="B147" s="152" t="s">
        <v>106</v>
      </c>
      <c r="C147" s="151" t="s">
        <v>0</v>
      </c>
      <c r="D147" s="151" t="s">
        <v>45</v>
      </c>
      <c r="E147" s="293" t="s">
        <v>254</v>
      </c>
      <c r="F147" s="293"/>
      <c r="G147" s="153" t="s">
        <v>39</v>
      </c>
      <c r="H147" s="154">
        <v>0.6</v>
      </c>
      <c r="I147" s="155">
        <v>27.02</v>
      </c>
      <c r="J147" s="155">
        <v>16.21</v>
      </c>
    </row>
    <row r="148" spans="1:10">
      <c r="A148" s="156" t="s">
        <v>96</v>
      </c>
      <c r="B148" s="157" t="s">
        <v>107</v>
      </c>
      <c r="C148" s="156" t="s">
        <v>0</v>
      </c>
      <c r="D148" s="156" t="s">
        <v>108</v>
      </c>
      <c r="E148" s="296" t="s">
        <v>97</v>
      </c>
      <c r="F148" s="296"/>
      <c r="G148" s="158" t="s">
        <v>6</v>
      </c>
      <c r="H148" s="159">
        <v>0.56000000000000005</v>
      </c>
      <c r="I148" s="160">
        <v>20.41</v>
      </c>
      <c r="J148" s="160">
        <v>11.429600000000001</v>
      </c>
    </row>
    <row r="149" spans="1:10">
      <c r="A149" s="156" t="s">
        <v>96</v>
      </c>
      <c r="B149" s="157" t="s">
        <v>256</v>
      </c>
      <c r="C149" s="156" t="s">
        <v>0</v>
      </c>
      <c r="D149" s="156" t="s">
        <v>257</v>
      </c>
      <c r="E149" s="296" t="s">
        <v>97</v>
      </c>
      <c r="F149" s="296"/>
      <c r="G149" s="158" t="s">
        <v>22</v>
      </c>
      <c r="H149" s="159">
        <v>1</v>
      </c>
      <c r="I149" s="160">
        <v>169.21</v>
      </c>
      <c r="J149" s="160">
        <v>169.21</v>
      </c>
    </row>
    <row r="150" spans="1:10" ht="38.25">
      <c r="A150" s="156" t="s">
        <v>96</v>
      </c>
      <c r="B150" s="157" t="s">
        <v>260</v>
      </c>
      <c r="C150" s="156" t="s">
        <v>0</v>
      </c>
      <c r="D150" s="156" t="s">
        <v>261</v>
      </c>
      <c r="E150" s="296" t="s">
        <v>97</v>
      </c>
      <c r="F150" s="296"/>
      <c r="G150" s="158" t="s">
        <v>7</v>
      </c>
      <c r="H150" s="159">
        <v>2</v>
      </c>
      <c r="I150" s="160">
        <v>7.59</v>
      </c>
      <c r="J150" s="160">
        <v>15.18</v>
      </c>
    </row>
    <row r="151" spans="1:10" ht="38.25">
      <c r="A151" s="156" t="s">
        <v>96</v>
      </c>
      <c r="B151" s="157" t="s">
        <v>262</v>
      </c>
      <c r="C151" s="156" t="s">
        <v>0</v>
      </c>
      <c r="D151" s="156" t="s">
        <v>263</v>
      </c>
      <c r="E151" s="296" t="s">
        <v>97</v>
      </c>
      <c r="F151" s="296"/>
      <c r="G151" s="158" t="s">
        <v>21</v>
      </c>
      <c r="H151" s="159">
        <v>1</v>
      </c>
      <c r="I151" s="160">
        <v>73.11</v>
      </c>
      <c r="J151" s="160">
        <v>73.11</v>
      </c>
    </row>
    <row r="152" spans="1:10" ht="25.5">
      <c r="A152" s="156" t="s">
        <v>96</v>
      </c>
      <c r="B152" s="157" t="s">
        <v>258</v>
      </c>
      <c r="C152" s="156" t="s">
        <v>73</v>
      </c>
      <c r="D152" s="156" t="s">
        <v>259</v>
      </c>
      <c r="E152" s="296" t="s">
        <v>97</v>
      </c>
      <c r="F152" s="296"/>
      <c r="G152" s="158" t="s">
        <v>116</v>
      </c>
      <c r="H152" s="159">
        <v>2</v>
      </c>
      <c r="I152" s="160">
        <v>4.2300000000000004</v>
      </c>
      <c r="J152" s="160">
        <v>8.4600000000000009</v>
      </c>
    </row>
    <row r="153" spans="1:10">
      <c r="A153" s="161"/>
      <c r="B153" s="161"/>
      <c r="C153" s="161"/>
      <c r="D153" s="161"/>
      <c r="E153" s="161" t="s">
        <v>90</v>
      </c>
      <c r="F153" s="162">
        <v>32.799999999999997</v>
      </c>
      <c r="G153" s="161" t="s">
        <v>91</v>
      </c>
      <c r="H153" s="162">
        <v>0</v>
      </c>
      <c r="I153" s="161" t="s">
        <v>92</v>
      </c>
      <c r="J153" s="162">
        <v>32.799999999999997</v>
      </c>
    </row>
    <row r="154" spans="1:10" ht="15" thickBot="1">
      <c r="A154" s="161"/>
      <c r="B154" s="161"/>
      <c r="C154" s="161"/>
      <c r="D154" s="161"/>
      <c r="E154" s="161" t="s">
        <v>93</v>
      </c>
      <c r="F154" s="162">
        <v>71.97</v>
      </c>
      <c r="G154" s="161"/>
      <c r="H154" s="295" t="s">
        <v>94</v>
      </c>
      <c r="I154" s="295"/>
      <c r="J154" s="162">
        <v>392.25</v>
      </c>
    </row>
    <row r="155" spans="1:10" ht="15" thickTop="1">
      <c r="A155" s="164"/>
      <c r="B155" s="164"/>
      <c r="C155" s="164"/>
      <c r="D155" s="164"/>
      <c r="E155" s="164"/>
      <c r="F155" s="164"/>
      <c r="G155" s="164"/>
      <c r="H155" s="164"/>
      <c r="I155" s="164"/>
      <c r="J155" s="164"/>
    </row>
    <row r="156" spans="1:10" ht="15">
      <c r="A156" s="8" t="s">
        <v>598</v>
      </c>
      <c r="B156" s="9" t="s">
        <v>31</v>
      </c>
      <c r="C156" s="8" t="s">
        <v>83</v>
      </c>
      <c r="D156" s="8" t="s">
        <v>32</v>
      </c>
      <c r="E156" s="271" t="s">
        <v>33</v>
      </c>
      <c r="F156" s="271"/>
      <c r="G156" s="10" t="s">
        <v>84</v>
      </c>
      <c r="H156" s="9" t="s">
        <v>85</v>
      </c>
      <c r="I156" s="9" t="s">
        <v>86</v>
      </c>
      <c r="J156" s="9" t="s">
        <v>87</v>
      </c>
    </row>
    <row r="157" spans="1:10" ht="51.75" customHeight="1">
      <c r="A157" s="126" t="s">
        <v>23</v>
      </c>
      <c r="B157" s="128" t="s">
        <v>366</v>
      </c>
      <c r="C157" s="126" t="s">
        <v>58</v>
      </c>
      <c r="D157" s="126" t="s">
        <v>367</v>
      </c>
      <c r="E157" s="297" t="s">
        <v>105</v>
      </c>
      <c r="F157" s="297"/>
      <c r="G157" s="127" t="s">
        <v>22</v>
      </c>
      <c r="H157" s="150">
        <v>1</v>
      </c>
      <c r="I157" s="129">
        <v>219.17</v>
      </c>
      <c r="J157" s="129">
        <v>219.17</v>
      </c>
    </row>
    <row r="158" spans="1:10" ht="34.5" customHeight="1">
      <c r="A158" s="151" t="s">
        <v>88</v>
      </c>
      <c r="B158" s="152" t="s">
        <v>106</v>
      </c>
      <c r="C158" s="151" t="s">
        <v>0</v>
      </c>
      <c r="D158" s="151" t="s">
        <v>45</v>
      </c>
      <c r="E158" s="293" t="s">
        <v>254</v>
      </c>
      <c r="F158" s="293"/>
      <c r="G158" s="153" t="s">
        <v>39</v>
      </c>
      <c r="H158" s="154">
        <v>0.6</v>
      </c>
      <c r="I158" s="155">
        <v>27.02</v>
      </c>
      <c r="J158" s="155">
        <v>16.21</v>
      </c>
    </row>
    <row r="159" spans="1:10" ht="34.5" customHeight="1">
      <c r="A159" s="151" t="s">
        <v>88</v>
      </c>
      <c r="B159" s="152" t="s">
        <v>109</v>
      </c>
      <c r="C159" s="151" t="s">
        <v>0</v>
      </c>
      <c r="D159" s="151" t="s">
        <v>44</v>
      </c>
      <c r="E159" s="293" t="s">
        <v>254</v>
      </c>
      <c r="F159" s="293"/>
      <c r="G159" s="153" t="s">
        <v>39</v>
      </c>
      <c r="H159" s="154">
        <v>0.8</v>
      </c>
      <c r="I159" s="155">
        <v>33.369999999999997</v>
      </c>
      <c r="J159" s="155">
        <v>26.69</v>
      </c>
    </row>
    <row r="160" spans="1:10">
      <c r="A160" s="156" t="s">
        <v>96</v>
      </c>
      <c r="B160" s="157" t="s">
        <v>107</v>
      </c>
      <c r="C160" s="156" t="s">
        <v>0</v>
      </c>
      <c r="D160" s="156" t="s">
        <v>108</v>
      </c>
      <c r="E160" s="296" t="s">
        <v>97</v>
      </c>
      <c r="F160" s="296"/>
      <c r="G160" s="158" t="s">
        <v>6</v>
      </c>
      <c r="H160" s="159">
        <v>0.56000000000000005</v>
      </c>
      <c r="I160" s="160">
        <v>20.41</v>
      </c>
      <c r="J160" s="160">
        <v>11.429600000000001</v>
      </c>
    </row>
    <row r="161" spans="1:10" ht="25.5">
      <c r="A161" s="156" t="s">
        <v>96</v>
      </c>
      <c r="B161" s="157" t="s">
        <v>258</v>
      </c>
      <c r="C161" s="156" t="s">
        <v>73</v>
      </c>
      <c r="D161" s="156" t="s">
        <v>259</v>
      </c>
      <c r="E161" s="296" t="s">
        <v>97</v>
      </c>
      <c r="F161" s="296"/>
      <c r="G161" s="158" t="s">
        <v>116</v>
      </c>
      <c r="H161" s="159">
        <v>2</v>
      </c>
      <c r="I161" s="160">
        <v>4.2300000000000004</v>
      </c>
      <c r="J161" s="160">
        <v>8.4600000000000009</v>
      </c>
    </row>
    <row r="162" spans="1:10" ht="38.25">
      <c r="A162" s="156" t="s">
        <v>96</v>
      </c>
      <c r="B162" s="157" t="s">
        <v>260</v>
      </c>
      <c r="C162" s="156" t="s">
        <v>0</v>
      </c>
      <c r="D162" s="156" t="s">
        <v>261</v>
      </c>
      <c r="E162" s="296" t="s">
        <v>97</v>
      </c>
      <c r="F162" s="296"/>
      <c r="G162" s="158" t="s">
        <v>7</v>
      </c>
      <c r="H162" s="159">
        <v>5</v>
      </c>
      <c r="I162" s="160">
        <v>7.59</v>
      </c>
      <c r="J162" s="160">
        <v>37.950000000000003</v>
      </c>
    </row>
    <row r="163" spans="1:10">
      <c r="A163" s="156" t="s">
        <v>96</v>
      </c>
      <c r="B163" s="157" t="s">
        <v>256</v>
      </c>
      <c r="C163" s="156" t="s">
        <v>0</v>
      </c>
      <c r="D163" s="156" t="s">
        <v>257</v>
      </c>
      <c r="E163" s="296" t="s">
        <v>97</v>
      </c>
      <c r="F163" s="296"/>
      <c r="G163" s="158" t="s">
        <v>22</v>
      </c>
      <c r="H163" s="159">
        <v>0.7</v>
      </c>
      <c r="I163" s="160">
        <v>169.21</v>
      </c>
      <c r="J163" s="160">
        <v>118.447</v>
      </c>
    </row>
    <row r="164" spans="1:10">
      <c r="A164" s="161"/>
      <c r="B164" s="161"/>
      <c r="C164" s="161"/>
      <c r="D164" s="161"/>
      <c r="E164" s="161" t="s">
        <v>90</v>
      </c>
      <c r="F164" s="162">
        <v>32.799999999999997</v>
      </c>
      <c r="G164" s="161" t="s">
        <v>91</v>
      </c>
      <c r="H164" s="162">
        <v>0</v>
      </c>
      <c r="I164" s="161" t="s">
        <v>92</v>
      </c>
      <c r="J164" s="162">
        <v>32.799999999999997</v>
      </c>
    </row>
    <row r="165" spans="1:10" ht="15" thickBot="1">
      <c r="A165" s="161"/>
      <c r="B165" s="161"/>
      <c r="C165" s="161"/>
      <c r="D165" s="161"/>
      <c r="E165" s="161" t="s">
        <v>93</v>
      </c>
      <c r="F165" s="162">
        <v>49.25</v>
      </c>
      <c r="G165" s="161"/>
      <c r="H165" s="295" t="s">
        <v>94</v>
      </c>
      <c r="I165" s="295"/>
      <c r="J165" s="162">
        <v>268.42</v>
      </c>
    </row>
    <row r="166" spans="1:10" ht="15" thickTop="1">
      <c r="A166" s="164"/>
      <c r="B166" s="164"/>
      <c r="C166" s="164"/>
      <c r="D166" s="164"/>
      <c r="E166" s="164"/>
      <c r="F166" s="164"/>
      <c r="G166" s="164"/>
      <c r="H166" s="164"/>
      <c r="I166" s="164"/>
      <c r="J166" s="164"/>
    </row>
    <row r="167" spans="1:10" ht="15">
      <c r="A167" s="8" t="s">
        <v>371</v>
      </c>
      <c r="B167" s="9" t="s">
        <v>31</v>
      </c>
      <c r="C167" s="8" t="s">
        <v>83</v>
      </c>
      <c r="D167" s="8" t="s">
        <v>32</v>
      </c>
      <c r="E167" s="271" t="s">
        <v>33</v>
      </c>
      <c r="F167" s="271"/>
      <c r="G167" s="10" t="s">
        <v>84</v>
      </c>
      <c r="H167" s="9" t="s">
        <v>85</v>
      </c>
      <c r="I167" s="9" t="s">
        <v>86</v>
      </c>
      <c r="J167" s="9" t="s">
        <v>87</v>
      </c>
    </row>
    <row r="168" spans="1:10" ht="51">
      <c r="A168" s="126" t="s">
        <v>23</v>
      </c>
      <c r="B168" s="128" t="s">
        <v>608</v>
      </c>
      <c r="C168" s="126" t="s">
        <v>58</v>
      </c>
      <c r="D168" s="126" t="s">
        <v>609</v>
      </c>
      <c r="E168" s="297" t="s">
        <v>1014</v>
      </c>
      <c r="F168" s="297"/>
      <c r="G168" s="127" t="s">
        <v>22</v>
      </c>
      <c r="H168" s="150">
        <v>1</v>
      </c>
      <c r="I168" s="129">
        <v>74.959999999999994</v>
      </c>
      <c r="J168" s="129">
        <v>74.959999999999994</v>
      </c>
    </row>
    <row r="169" spans="1:10" ht="34.5" customHeight="1">
      <c r="A169" s="151" t="s">
        <v>88</v>
      </c>
      <c r="B169" s="152" t="s">
        <v>89</v>
      </c>
      <c r="C169" s="151" t="s">
        <v>0</v>
      </c>
      <c r="D169" s="151" t="s">
        <v>38</v>
      </c>
      <c r="E169" s="293" t="s">
        <v>254</v>
      </c>
      <c r="F169" s="293"/>
      <c r="G169" s="153" t="s">
        <v>39</v>
      </c>
      <c r="H169" s="154">
        <v>0.30890000000000001</v>
      </c>
      <c r="I169" s="155">
        <v>24.88</v>
      </c>
      <c r="J169" s="155">
        <v>7.68</v>
      </c>
    </row>
    <row r="170" spans="1:10" ht="34.5" customHeight="1">
      <c r="A170" s="151" t="s">
        <v>88</v>
      </c>
      <c r="B170" s="152" t="s">
        <v>110</v>
      </c>
      <c r="C170" s="151" t="s">
        <v>0</v>
      </c>
      <c r="D170" s="151" t="s">
        <v>267</v>
      </c>
      <c r="E170" s="293" t="s">
        <v>254</v>
      </c>
      <c r="F170" s="293"/>
      <c r="G170" s="153" t="s">
        <v>39</v>
      </c>
      <c r="H170" s="154">
        <v>0.6794</v>
      </c>
      <c r="I170" s="155">
        <v>35.65</v>
      </c>
      <c r="J170" s="155">
        <v>24.22</v>
      </c>
    </row>
    <row r="171" spans="1:10" ht="25.5">
      <c r="A171" s="156" t="s">
        <v>96</v>
      </c>
      <c r="B171" s="157" t="s">
        <v>1015</v>
      </c>
      <c r="C171" s="156" t="s">
        <v>0</v>
      </c>
      <c r="D171" s="156" t="s">
        <v>1016</v>
      </c>
      <c r="E171" s="296" t="s">
        <v>97</v>
      </c>
      <c r="F171" s="296"/>
      <c r="G171" s="158" t="s">
        <v>22</v>
      </c>
      <c r="H171" s="159">
        <v>1.0618000000000001</v>
      </c>
      <c r="I171" s="160">
        <v>29.31</v>
      </c>
      <c r="J171" s="160">
        <v>31.121358000000001</v>
      </c>
    </row>
    <row r="172" spans="1:10">
      <c r="A172" s="156" t="s">
        <v>96</v>
      </c>
      <c r="B172" s="157" t="s">
        <v>111</v>
      </c>
      <c r="C172" s="156" t="s">
        <v>0</v>
      </c>
      <c r="D172" s="156" t="s">
        <v>112</v>
      </c>
      <c r="E172" s="296" t="s">
        <v>97</v>
      </c>
      <c r="F172" s="296"/>
      <c r="G172" s="158" t="s">
        <v>8</v>
      </c>
      <c r="H172" s="159">
        <v>0.42199999999999999</v>
      </c>
      <c r="I172" s="160">
        <v>3.99</v>
      </c>
      <c r="J172" s="160">
        <v>1.6837800000000001</v>
      </c>
    </row>
    <row r="173" spans="1:10">
      <c r="A173" s="156" t="s">
        <v>96</v>
      </c>
      <c r="B173" s="157" t="s">
        <v>114</v>
      </c>
      <c r="C173" s="156" t="s">
        <v>0</v>
      </c>
      <c r="D173" s="156" t="s">
        <v>115</v>
      </c>
      <c r="E173" s="296" t="s">
        <v>97</v>
      </c>
      <c r="F173" s="296"/>
      <c r="G173" s="158" t="s">
        <v>8</v>
      </c>
      <c r="H173" s="159">
        <v>4.91</v>
      </c>
      <c r="I173" s="160">
        <v>2.09</v>
      </c>
      <c r="J173" s="160">
        <v>10.261900000000001</v>
      </c>
    </row>
    <row r="174" spans="1:10">
      <c r="A174" s="161"/>
      <c r="B174" s="161"/>
      <c r="C174" s="161"/>
      <c r="D174" s="161"/>
      <c r="E174" s="161" t="s">
        <v>90</v>
      </c>
      <c r="F174" s="162">
        <v>24.78</v>
      </c>
      <c r="G174" s="161" t="s">
        <v>91</v>
      </c>
      <c r="H174" s="162">
        <v>0</v>
      </c>
      <c r="I174" s="161" t="s">
        <v>92</v>
      </c>
      <c r="J174" s="162">
        <v>24.78</v>
      </c>
    </row>
    <row r="175" spans="1:10" ht="15" thickBot="1">
      <c r="A175" s="161"/>
      <c r="B175" s="161"/>
      <c r="C175" s="161"/>
      <c r="D175" s="161"/>
      <c r="E175" s="161" t="s">
        <v>93</v>
      </c>
      <c r="F175" s="162">
        <v>16.84</v>
      </c>
      <c r="G175" s="161"/>
      <c r="H175" s="295" t="s">
        <v>94</v>
      </c>
      <c r="I175" s="295"/>
      <c r="J175" s="162">
        <v>91.8</v>
      </c>
    </row>
    <row r="176" spans="1:10" ht="15" thickTop="1">
      <c r="A176" s="164"/>
      <c r="B176" s="164"/>
      <c r="C176" s="164"/>
      <c r="D176" s="164"/>
      <c r="E176" s="164"/>
      <c r="F176" s="164"/>
      <c r="G176" s="164"/>
      <c r="H176" s="164"/>
      <c r="I176" s="164"/>
      <c r="J176" s="164"/>
    </row>
    <row r="177" spans="1:10" ht="15">
      <c r="A177" s="8" t="s">
        <v>372</v>
      </c>
      <c r="B177" s="9" t="s">
        <v>31</v>
      </c>
      <c r="C177" s="8" t="s">
        <v>83</v>
      </c>
      <c r="D177" s="8" t="s">
        <v>32</v>
      </c>
      <c r="E177" s="271" t="s">
        <v>33</v>
      </c>
      <c r="F177" s="271"/>
      <c r="G177" s="10" t="s">
        <v>84</v>
      </c>
      <c r="H177" s="9" t="s">
        <v>85</v>
      </c>
      <c r="I177" s="9" t="s">
        <v>86</v>
      </c>
      <c r="J177" s="9" t="s">
        <v>87</v>
      </c>
    </row>
    <row r="178" spans="1:10" ht="25.5">
      <c r="A178" s="126" t="s">
        <v>23</v>
      </c>
      <c r="B178" s="128" t="s">
        <v>362</v>
      </c>
      <c r="C178" s="126" t="s">
        <v>58</v>
      </c>
      <c r="D178" s="126" t="s">
        <v>610</v>
      </c>
      <c r="E178" s="297" t="s">
        <v>429</v>
      </c>
      <c r="F178" s="297"/>
      <c r="G178" s="127" t="s">
        <v>22</v>
      </c>
      <c r="H178" s="150">
        <v>1</v>
      </c>
      <c r="I178" s="129">
        <v>29.76</v>
      </c>
      <c r="J178" s="129">
        <v>29.76</v>
      </c>
    </row>
    <row r="179" spans="1:10" ht="34.5" customHeight="1">
      <c r="A179" s="151" t="s">
        <v>88</v>
      </c>
      <c r="B179" s="152" t="s">
        <v>430</v>
      </c>
      <c r="C179" s="151" t="s">
        <v>0</v>
      </c>
      <c r="D179" s="151" t="s">
        <v>431</v>
      </c>
      <c r="E179" s="293" t="s">
        <v>254</v>
      </c>
      <c r="F179" s="293"/>
      <c r="G179" s="153" t="s">
        <v>39</v>
      </c>
      <c r="H179" s="154">
        <v>0.191</v>
      </c>
      <c r="I179" s="155">
        <v>29.41</v>
      </c>
      <c r="J179" s="155">
        <v>5.61</v>
      </c>
    </row>
    <row r="180" spans="1:10" ht="34.5" customHeight="1">
      <c r="A180" s="151" t="s">
        <v>88</v>
      </c>
      <c r="B180" s="152" t="s">
        <v>432</v>
      </c>
      <c r="C180" s="151" t="s">
        <v>0</v>
      </c>
      <c r="D180" s="151" t="s">
        <v>433</v>
      </c>
      <c r="E180" s="293" t="s">
        <v>254</v>
      </c>
      <c r="F180" s="293"/>
      <c r="G180" s="153" t="s">
        <v>39</v>
      </c>
      <c r="H180" s="154">
        <v>0.191</v>
      </c>
      <c r="I180" s="155">
        <v>35.36</v>
      </c>
      <c r="J180" s="155">
        <v>6.75</v>
      </c>
    </row>
    <row r="181" spans="1:10">
      <c r="A181" s="156" t="s">
        <v>96</v>
      </c>
      <c r="B181" s="157" t="s">
        <v>434</v>
      </c>
      <c r="C181" s="156" t="s">
        <v>264</v>
      </c>
      <c r="D181" s="156" t="s">
        <v>435</v>
      </c>
      <c r="E181" s="296" t="s">
        <v>97</v>
      </c>
      <c r="F181" s="296"/>
      <c r="G181" s="158" t="s">
        <v>42</v>
      </c>
      <c r="H181" s="159">
        <v>0.33</v>
      </c>
      <c r="I181" s="160">
        <v>52.75</v>
      </c>
      <c r="J181" s="160">
        <v>17.407499999999999</v>
      </c>
    </row>
    <row r="182" spans="1:10">
      <c r="A182" s="161"/>
      <c r="B182" s="161"/>
      <c r="C182" s="161"/>
      <c r="D182" s="161"/>
      <c r="E182" s="161" t="s">
        <v>90</v>
      </c>
      <c r="F182" s="162">
        <v>8.8800000000000008</v>
      </c>
      <c r="G182" s="161" t="s">
        <v>91</v>
      </c>
      <c r="H182" s="162">
        <v>0</v>
      </c>
      <c r="I182" s="161" t="s">
        <v>92</v>
      </c>
      <c r="J182" s="162">
        <v>8.8800000000000008</v>
      </c>
    </row>
    <row r="183" spans="1:10" ht="15" thickBot="1">
      <c r="A183" s="161"/>
      <c r="B183" s="161"/>
      <c r="C183" s="161"/>
      <c r="D183" s="161"/>
      <c r="E183" s="161" t="s">
        <v>93</v>
      </c>
      <c r="F183" s="162">
        <v>6.69</v>
      </c>
      <c r="G183" s="161"/>
      <c r="H183" s="295" t="s">
        <v>94</v>
      </c>
      <c r="I183" s="295"/>
      <c r="J183" s="162">
        <v>36.450000000000003</v>
      </c>
    </row>
    <row r="184" spans="1:10" ht="15" thickTop="1">
      <c r="A184" s="164"/>
      <c r="B184" s="164"/>
      <c r="C184" s="164"/>
      <c r="D184" s="164"/>
      <c r="E184" s="164"/>
      <c r="F184" s="164"/>
      <c r="G184" s="164"/>
      <c r="H184" s="164"/>
      <c r="I184" s="164"/>
      <c r="J184" s="164"/>
    </row>
    <row r="185" spans="1:10" ht="15">
      <c r="A185" s="8" t="s">
        <v>611</v>
      </c>
      <c r="B185" s="9" t="s">
        <v>31</v>
      </c>
      <c r="C185" s="8" t="s">
        <v>83</v>
      </c>
      <c r="D185" s="8" t="s">
        <v>32</v>
      </c>
      <c r="E185" s="271" t="s">
        <v>33</v>
      </c>
      <c r="F185" s="271"/>
      <c r="G185" s="10" t="s">
        <v>84</v>
      </c>
      <c r="H185" s="9" t="s">
        <v>85</v>
      </c>
      <c r="I185" s="9" t="s">
        <v>86</v>
      </c>
      <c r="J185" s="9" t="s">
        <v>87</v>
      </c>
    </row>
    <row r="186" spans="1:10" ht="63.75">
      <c r="A186" s="126" t="s">
        <v>23</v>
      </c>
      <c r="B186" s="128" t="s">
        <v>184</v>
      </c>
      <c r="C186" s="126" t="s">
        <v>58</v>
      </c>
      <c r="D186" s="126" t="s">
        <v>185</v>
      </c>
      <c r="E186" s="297" t="s">
        <v>34</v>
      </c>
      <c r="F186" s="297"/>
      <c r="G186" s="127" t="s">
        <v>22</v>
      </c>
      <c r="H186" s="150">
        <v>1</v>
      </c>
      <c r="I186" s="129">
        <v>88.17</v>
      </c>
      <c r="J186" s="129">
        <v>88.17</v>
      </c>
    </row>
    <row r="187" spans="1:10" ht="38.25">
      <c r="A187" s="151" t="s">
        <v>88</v>
      </c>
      <c r="B187" s="152" t="s">
        <v>265</v>
      </c>
      <c r="C187" s="151" t="s">
        <v>73</v>
      </c>
      <c r="D187" s="151" t="s">
        <v>266</v>
      </c>
      <c r="E187" s="293" t="s">
        <v>34</v>
      </c>
      <c r="F187" s="293"/>
      <c r="G187" s="153" t="s">
        <v>22</v>
      </c>
      <c r="H187" s="154">
        <v>1</v>
      </c>
      <c r="I187" s="155">
        <v>7.98</v>
      </c>
      <c r="J187" s="155">
        <v>7.98</v>
      </c>
    </row>
    <row r="188" spans="1:10" ht="34.5" customHeight="1">
      <c r="A188" s="151" t="s">
        <v>88</v>
      </c>
      <c r="B188" s="152" t="s">
        <v>89</v>
      </c>
      <c r="C188" s="151" t="s">
        <v>0</v>
      </c>
      <c r="D188" s="151" t="s">
        <v>38</v>
      </c>
      <c r="E188" s="293" t="s">
        <v>254</v>
      </c>
      <c r="F188" s="293"/>
      <c r="G188" s="153" t="s">
        <v>39</v>
      </c>
      <c r="H188" s="154">
        <v>0.34920000000000001</v>
      </c>
      <c r="I188" s="155">
        <v>24.88</v>
      </c>
      <c r="J188" s="155">
        <v>8.68</v>
      </c>
    </row>
    <row r="189" spans="1:10" ht="34.5" customHeight="1">
      <c r="A189" s="151" t="s">
        <v>88</v>
      </c>
      <c r="B189" s="152" t="s">
        <v>110</v>
      </c>
      <c r="C189" s="151" t="s">
        <v>0</v>
      </c>
      <c r="D189" s="151" t="s">
        <v>267</v>
      </c>
      <c r="E189" s="293" t="s">
        <v>254</v>
      </c>
      <c r="F189" s="293"/>
      <c r="G189" s="153" t="s">
        <v>39</v>
      </c>
      <c r="H189" s="154">
        <v>0.69840000000000002</v>
      </c>
      <c r="I189" s="155">
        <v>35.65</v>
      </c>
      <c r="J189" s="155">
        <v>24.89</v>
      </c>
    </row>
    <row r="190" spans="1:10" ht="38.25">
      <c r="A190" s="156" t="s">
        <v>96</v>
      </c>
      <c r="B190" s="157" t="s">
        <v>268</v>
      </c>
      <c r="C190" s="156" t="s">
        <v>73</v>
      </c>
      <c r="D190" s="156" t="s">
        <v>269</v>
      </c>
      <c r="E190" s="296" t="s">
        <v>97</v>
      </c>
      <c r="F190" s="296"/>
      <c r="G190" s="158" t="s">
        <v>22</v>
      </c>
      <c r="H190" s="159">
        <v>1.05</v>
      </c>
      <c r="I190" s="160">
        <v>35</v>
      </c>
      <c r="J190" s="160">
        <v>36.75</v>
      </c>
    </row>
    <row r="191" spans="1:10">
      <c r="A191" s="156" t="s">
        <v>96</v>
      </c>
      <c r="B191" s="157" t="s">
        <v>114</v>
      </c>
      <c r="C191" s="156" t="s">
        <v>0</v>
      </c>
      <c r="D191" s="156" t="s">
        <v>115</v>
      </c>
      <c r="E191" s="296" t="s">
        <v>97</v>
      </c>
      <c r="F191" s="296"/>
      <c r="G191" s="158" t="s">
        <v>8</v>
      </c>
      <c r="H191" s="159">
        <v>4.7249999999999996</v>
      </c>
      <c r="I191" s="160">
        <v>2.09</v>
      </c>
      <c r="J191" s="160">
        <v>9.8752499999999994</v>
      </c>
    </row>
    <row r="192" spans="1:10">
      <c r="A192" s="161"/>
      <c r="B192" s="161"/>
      <c r="C192" s="161"/>
      <c r="D192" s="161"/>
      <c r="E192" s="161" t="s">
        <v>90</v>
      </c>
      <c r="F192" s="162">
        <v>29.98</v>
      </c>
      <c r="G192" s="161" t="s">
        <v>91</v>
      </c>
      <c r="H192" s="162">
        <v>0</v>
      </c>
      <c r="I192" s="161" t="s">
        <v>92</v>
      </c>
      <c r="J192" s="162">
        <v>29.98</v>
      </c>
    </row>
    <row r="193" spans="1:10" ht="15" thickBot="1">
      <c r="A193" s="161"/>
      <c r="B193" s="161"/>
      <c r="C193" s="161"/>
      <c r="D193" s="161"/>
      <c r="E193" s="161" t="s">
        <v>93</v>
      </c>
      <c r="F193" s="162">
        <v>19.809999999999999</v>
      </c>
      <c r="G193" s="161"/>
      <c r="H193" s="295" t="s">
        <v>94</v>
      </c>
      <c r="I193" s="295"/>
      <c r="J193" s="162">
        <v>107.98</v>
      </c>
    </row>
    <row r="194" spans="1:10" ht="15" thickTop="1">
      <c r="A194" s="164"/>
      <c r="B194" s="164"/>
      <c r="C194" s="164"/>
      <c r="D194" s="164"/>
      <c r="E194" s="164"/>
      <c r="F194" s="164"/>
      <c r="G194" s="164"/>
      <c r="H194" s="164"/>
      <c r="I194" s="164"/>
      <c r="J194" s="164"/>
    </row>
    <row r="195" spans="1:10" ht="15">
      <c r="A195" s="8" t="s">
        <v>612</v>
      </c>
      <c r="B195" s="9" t="s">
        <v>31</v>
      </c>
      <c r="C195" s="8" t="s">
        <v>83</v>
      </c>
      <c r="D195" s="8" t="s">
        <v>32</v>
      </c>
      <c r="E195" s="271" t="s">
        <v>33</v>
      </c>
      <c r="F195" s="271"/>
      <c r="G195" s="10" t="s">
        <v>84</v>
      </c>
      <c r="H195" s="9" t="s">
        <v>85</v>
      </c>
      <c r="I195" s="9" t="s">
        <v>86</v>
      </c>
      <c r="J195" s="9" t="s">
        <v>87</v>
      </c>
    </row>
    <row r="196" spans="1:10">
      <c r="A196" s="126" t="s">
        <v>23</v>
      </c>
      <c r="B196" s="128" t="s">
        <v>186</v>
      </c>
      <c r="C196" s="126" t="s">
        <v>58</v>
      </c>
      <c r="D196" s="126" t="s">
        <v>187</v>
      </c>
      <c r="E196" s="297">
        <v>130</v>
      </c>
      <c r="F196" s="297"/>
      <c r="G196" s="127" t="s">
        <v>7</v>
      </c>
      <c r="H196" s="150">
        <v>1</v>
      </c>
      <c r="I196" s="129">
        <v>73.959999999999994</v>
      </c>
      <c r="J196" s="129">
        <v>73.959999999999994</v>
      </c>
    </row>
    <row r="197" spans="1:10" ht="34.5" customHeight="1">
      <c r="A197" s="151" t="s">
        <v>88</v>
      </c>
      <c r="B197" s="152" t="s">
        <v>270</v>
      </c>
      <c r="C197" s="151" t="s">
        <v>0</v>
      </c>
      <c r="D197" s="151" t="s">
        <v>271</v>
      </c>
      <c r="E197" s="293" t="s">
        <v>254</v>
      </c>
      <c r="F197" s="293"/>
      <c r="G197" s="153" t="s">
        <v>39</v>
      </c>
      <c r="H197" s="154">
        <v>0.158</v>
      </c>
      <c r="I197" s="155">
        <v>24.87</v>
      </c>
      <c r="J197" s="155">
        <v>3.92</v>
      </c>
    </row>
    <row r="198" spans="1:10" ht="34.5" customHeight="1">
      <c r="A198" s="151" t="s">
        <v>88</v>
      </c>
      <c r="B198" s="152" t="s">
        <v>110</v>
      </c>
      <c r="C198" s="151" t="s">
        <v>0</v>
      </c>
      <c r="D198" s="151" t="s">
        <v>267</v>
      </c>
      <c r="E198" s="293" t="s">
        <v>254</v>
      </c>
      <c r="F198" s="293"/>
      <c r="G198" s="153" t="s">
        <v>39</v>
      </c>
      <c r="H198" s="154">
        <v>0.127</v>
      </c>
      <c r="I198" s="155">
        <v>35.65</v>
      </c>
      <c r="J198" s="155">
        <v>4.5199999999999996</v>
      </c>
    </row>
    <row r="199" spans="1:10">
      <c r="A199" s="156" t="s">
        <v>96</v>
      </c>
      <c r="B199" s="157" t="s">
        <v>114</v>
      </c>
      <c r="C199" s="156" t="s">
        <v>0</v>
      </c>
      <c r="D199" s="156" t="s">
        <v>115</v>
      </c>
      <c r="E199" s="296" t="s">
        <v>97</v>
      </c>
      <c r="F199" s="296"/>
      <c r="G199" s="158" t="s">
        <v>8</v>
      </c>
      <c r="H199" s="159">
        <v>0.5</v>
      </c>
      <c r="I199" s="160">
        <v>2.09</v>
      </c>
      <c r="J199" s="160">
        <v>1.0449999999999999</v>
      </c>
    </row>
    <row r="200" spans="1:10">
      <c r="A200" s="156" t="s">
        <v>96</v>
      </c>
      <c r="B200" s="157" t="s">
        <v>111</v>
      </c>
      <c r="C200" s="156" t="s">
        <v>0</v>
      </c>
      <c r="D200" s="156" t="s">
        <v>112</v>
      </c>
      <c r="E200" s="296" t="s">
        <v>97</v>
      </c>
      <c r="F200" s="296"/>
      <c r="G200" s="158" t="s">
        <v>8</v>
      </c>
      <c r="H200" s="159">
        <v>1.54E-2</v>
      </c>
      <c r="I200" s="160">
        <v>3.99</v>
      </c>
      <c r="J200" s="160">
        <v>6.1446000000000001E-2</v>
      </c>
    </row>
    <row r="201" spans="1:10">
      <c r="A201" s="156" t="s">
        <v>96</v>
      </c>
      <c r="B201" s="157" t="s">
        <v>272</v>
      </c>
      <c r="C201" s="156" t="s">
        <v>264</v>
      </c>
      <c r="D201" s="156" t="s">
        <v>273</v>
      </c>
      <c r="E201" s="296" t="s">
        <v>97</v>
      </c>
      <c r="F201" s="296"/>
      <c r="G201" s="158" t="s">
        <v>7</v>
      </c>
      <c r="H201" s="159">
        <v>1.05</v>
      </c>
      <c r="I201" s="160">
        <v>54</v>
      </c>
      <c r="J201" s="160">
        <v>56.7</v>
      </c>
    </row>
    <row r="202" spans="1:10" ht="25.5">
      <c r="A202" s="156" t="s">
        <v>96</v>
      </c>
      <c r="B202" s="157" t="s">
        <v>102</v>
      </c>
      <c r="C202" s="156" t="s">
        <v>0</v>
      </c>
      <c r="D202" s="156" t="s">
        <v>103</v>
      </c>
      <c r="E202" s="296" t="s">
        <v>97</v>
      </c>
      <c r="F202" s="296"/>
      <c r="G202" s="158" t="s">
        <v>104</v>
      </c>
      <c r="H202" s="159">
        <v>0.25</v>
      </c>
      <c r="I202" s="160">
        <v>30.88</v>
      </c>
      <c r="J202" s="160">
        <v>7.72</v>
      </c>
    </row>
    <row r="203" spans="1:10">
      <c r="A203" s="161"/>
      <c r="B203" s="161"/>
      <c r="C203" s="161"/>
      <c r="D203" s="161"/>
      <c r="E203" s="161" t="s">
        <v>90</v>
      </c>
      <c r="F203" s="162">
        <v>6.39</v>
      </c>
      <c r="G203" s="161" t="s">
        <v>91</v>
      </c>
      <c r="H203" s="162">
        <v>0</v>
      </c>
      <c r="I203" s="161" t="s">
        <v>92</v>
      </c>
      <c r="J203" s="162">
        <v>6.39</v>
      </c>
    </row>
    <row r="204" spans="1:10" ht="15" thickBot="1">
      <c r="A204" s="161"/>
      <c r="B204" s="161"/>
      <c r="C204" s="161"/>
      <c r="D204" s="161"/>
      <c r="E204" s="161" t="s">
        <v>93</v>
      </c>
      <c r="F204" s="162">
        <v>16.62</v>
      </c>
      <c r="G204" s="161"/>
      <c r="H204" s="295" t="s">
        <v>94</v>
      </c>
      <c r="I204" s="295"/>
      <c r="J204" s="162">
        <v>90.58</v>
      </c>
    </row>
    <row r="205" spans="1:10" ht="15" thickTop="1">
      <c r="A205" s="164"/>
      <c r="B205" s="164"/>
      <c r="C205" s="164"/>
      <c r="D205" s="164"/>
      <c r="E205" s="164"/>
      <c r="F205" s="164"/>
      <c r="G205" s="164"/>
      <c r="H205" s="164"/>
      <c r="I205" s="164"/>
      <c r="J205" s="164"/>
    </row>
    <row r="206" spans="1:10" ht="15">
      <c r="A206" s="8" t="s">
        <v>217</v>
      </c>
      <c r="B206" s="9" t="s">
        <v>31</v>
      </c>
      <c r="C206" s="8" t="s">
        <v>83</v>
      </c>
      <c r="D206" s="8" t="s">
        <v>32</v>
      </c>
      <c r="E206" s="271" t="s">
        <v>33</v>
      </c>
      <c r="F206" s="271"/>
      <c r="G206" s="10" t="s">
        <v>84</v>
      </c>
      <c r="H206" s="9" t="s">
        <v>85</v>
      </c>
      <c r="I206" s="9" t="s">
        <v>86</v>
      </c>
      <c r="J206" s="9" t="s">
        <v>87</v>
      </c>
    </row>
    <row r="207" spans="1:10" ht="38.25">
      <c r="A207" s="126" t="s">
        <v>23</v>
      </c>
      <c r="B207" s="128" t="s">
        <v>617</v>
      </c>
      <c r="C207" s="126" t="s">
        <v>58</v>
      </c>
      <c r="D207" s="126" t="s">
        <v>618</v>
      </c>
      <c r="E207" s="297" t="s">
        <v>113</v>
      </c>
      <c r="F207" s="297"/>
      <c r="G207" s="127" t="s">
        <v>22</v>
      </c>
      <c r="H207" s="150">
        <v>1</v>
      </c>
      <c r="I207" s="129">
        <v>76.930000000000007</v>
      </c>
      <c r="J207" s="129">
        <v>76.930000000000007</v>
      </c>
    </row>
    <row r="208" spans="1:10" ht="34.5" customHeight="1">
      <c r="A208" s="151" t="s">
        <v>88</v>
      </c>
      <c r="B208" s="152" t="s">
        <v>110</v>
      </c>
      <c r="C208" s="151" t="s">
        <v>0</v>
      </c>
      <c r="D208" s="151" t="s">
        <v>267</v>
      </c>
      <c r="E208" s="293" t="s">
        <v>254</v>
      </c>
      <c r="F208" s="293"/>
      <c r="G208" s="153" t="s">
        <v>39</v>
      </c>
      <c r="H208" s="154">
        <v>0.28920000000000001</v>
      </c>
      <c r="I208" s="155">
        <v>35.65</v>
      </c>
      <c r="J208" s="155">
        <v>10.3</v>
      </c>
    </row>
    <row r="209" spans="1:10" ht="34.5" customHeight="1">
      <c r="A209" s="151" t="s">
        <v>88</v>
      </c>
      <c r="B209" s="152" t="s">
        <v>89</v>
      </c>
      <c r="C209" s="151" t="s">
        <v>0</v>
      </c>
      <c r="D209" s="151" t="s">
        <v>38</v>
      </c>
      <c r="E209" s="293" t="s">
        <v>254</v>
      </c>
      <c r="F209" s="293"/>
      <c r="G209" s="153" t="s">
        <v>39</v>
      </c>
      <c r="H209" s="154">
        <v>0.1356</v>
      </c>
      <c r="I209" s="155">
        <v>24.88</v>
      </c>
      <c r="J209" s="155">
        <v>3.37</v>
      </c>
    </row>
    <row r="210" spans="1:10">
      <c r="A210" s="156" t="s">
        <v>96</v>
      </c>
      <c r="B210" s="157" t="s">
        <v>111</v>
      </c>
      <c r="C210" s="156" t="s">
        <v>0</v>
      </c>
      <c r="D210" s="156" t="s">
        <v>112</v>
      </c>
      <c r="E210" s="296" t="s">
        <v>97</v>
      </c>
      <c r="F210" s="296"/>
      <c r="G210" s="158" t="s">
        <v>8</v>
      </c>
      <c r="H210" s="159">
        <v>0.14099999999999999</v>
      </c>
      <c r="I210" s="160">
        <v>3.99</v>
      </c>
      <c r="J210" s="160">
        <v>0.56259000000000003</v>
      </c>
    </row>
    <row r="211" spans="1:10">
      <c r="A211" s="156" t="s">
        <v>96</v>
      </c>
      <c r="B211" s="157" t="s">
        <v>114</v>
      </c>
      <c r="C211" s="156" t="s">
        <v>0</v>
      </c>
      <c r="D211" s="156" t="s">
        <v>115</v>
      </c>
      <c r="E211" s="296" t="s">
        <v>97</v>
      </c>
      <c r="F211" s="296"/>
      <c r="G211" s="158" t="s">
        <v>8</v>
      </c>
      <c r="H211" s="159">
        <v>9.1300000000000008</v>
      </c>
      <c r="I211" s="160">
        <v>2.09</v>
      </c>
      <c r="J211" s="160">
        <v>19.081700000000001</v>
      </c>
    </row>
    <row r="212" spans="1:10" ht="38.25">
      <c r="A212" s="156" t="s">
        <v>96</v>
      </c>
      <c r="B212" s="157" t="s">
        <v>274</v>
      </c>
      <c r="C212" s="156" t="s">
        <v>73</v>
      </c>
      <c r="D212" s="156" t="s">
        <v>275</v>
      </c>
      <c r="E212" s="296" t="s">
        <v>97</v>
      </c>
      <c r="F212" s="296"/>
      <c r="G212" s="158" t="s">
        <v>22</v>
      </c>
      <c r="H212" s="159">
        <v>1.0690999999999999</v>
      </c>
      <c r="I212" s="160">
        <v>40.81</v>
      </c>
      <c r="J212" s="160">
        <v>43.629970999999998</v>
      </c>
    </row>
    <row r="213" spans="1:10">
      <c r="A213" s="161"/>
      <c r="B213" s="161"/>
      <c r="C213" s="161"/>
      <c r="D213" s="161"/>
      <c r="E213" s="161" t="s">
        <v>90</v>
      </c>
      <c r="F213" s="162">
        <v>10.62</v>
      </c>
      <c r="G213" s="161" t="s">
        <v>91</v>
      </c>
      <c r="H213" s="162">
        <v>0</v>
      </c>
      <c r="I213" s="161" t="s">
        <v>92</v>
      </c>
      <c r="J213" s="162">
        <v>10.62</v>
      </c>
    </row>
    <row r="214" spans="1:10" ht="15" thickBot="1">
      <c r="A214" s="161"/>
      <c r="B214" s="161"/>
      <c r="C214" s="161"/>
      <c r="D214" s="161"/>
      <c r="E214" s="161" t="s">
        <v>93</v>
      </c>
      <c r="F214" s="162">
        <v>17.29</v>
      </c>
      <c r="G214" s="161"/>
      <c r="H214" s="295" t="s">
        <v>94</v>
      </c>
      <c r="I214" s="295"/>
      <c r="J214" s="162">
        <v>94.22</v>
      </c>
    </row>
    <row r="215" spans="1:10" ht="15" thickTop="1">
      <c r="A215" s="164"/>
      <c r="B215" s="164"/>
      <c r="C215" s="164"/>
      <c r="D215" s="164"/>
      <c r="E215" s="164"/>
      <c r="F215" s="164"/>
      <c r="G215" s="164"/>
      <c r="H215" s="164"/>
      <c r="I215" s="164"/>
      <c r="J215" s="164"/>
    </row>
    <row r="216" spans="1:10" ht="15">
      <c r="A216" s="8" t="s">
        <v>2874</v>
      </c>
      <c r="B216" s="9" t="s">
        <v>31</v>
      </c>
      <c r="C216" s="8" t="s">
        <v>83</v>
      </c>
      <c r="D216" s="8" t="s">
        <v>32</v>
      </c>
      <c r="E216" s="271" t="s">
        <v>33</v>
      </c>
      <c r="F216" s="271"/>
      <c r="G216" s="10" t="s">
        <v>84</v>
      </c>
      <c r="H216" s="9" t="s">
        <v>85</v>
      </c>
      <c r="I216" s="9" t="s">
        <v>86</v>
      </c>
      <c r="J216" s="9" t="s">
        <v>87</v>
      </c>
    </row>
    <row r="217" spans="1:10" ht="25.5">
      <c r="A217" s="126" t="s">
        <v>23</v>
      </c>
      <c r="B217" s="128" t="s">
        <v>2875</v>
      </c>
      <c r="C217" s="126" t="s">
        <v>58</v>
      </c>
      <c r="D217" s="126" t="s">
        <v>2876</v>
      </c>
      <c r="E217" s="297" t="s">
        <v>1992</v>
      </c>
      <c r="F217" s="297"/>
      <c r="G217" s="127" t="s">
        <v>6</v>
      </c>
      <c r="H217" s="150">
        <v>1</v>
      </c>
      <c r="I217" s="129">
        <v>1104.5</v>
      </c>
      <c r="J217" s="129">
        <v>1104.5</v>
      </c>
    </row>
    <row r="218" spans="1:10" ht="17.25" customHeight="1">
      <c r="A218" s="151" t="s">
        <v>88</v>
      </c>
      <c r="B218" s="152" t="s">
        <v>3406</v>
      </c>
      <c r="C218" s="151" t="s">
        <v>0</v>
      </c>
      <c r="D218" s="151" t="s">
        <v>3407</v>
      </c>
      <c r="E218" s="293" t="s">
        <v>254</v>
      </c>
      <c r="F218" s="293"/>
      <c r="G218" s="153" t="s">
        <v>39</v>
      </c>
      <c r="H218" s="154">
        <v>0.38332529999999998</v>
      </c>
      <c r="I218" s="155">
        <v>35.01</v>
      </c>
      <c r="J218" s="155">
        <v>13.42</v>
      </c>
    </row>
    <row r="219" spans="1:10" ht="17.25" customHeight="1">
      <c r="A219" s="151" t="s">
        <v>88</v>
      </c>
      <c r="B219" s="152" t="s">
        <v>89</v>
      </c>
      <c r="C219" s="151" t="s">
        <v>0</v>
      </c>
      <c r="D219" s="151" t="s">
        <v>38</v>
      </c>
      <c r="E219" s="293" t="s">
        <v>254</v>
      </c>
      <c r="F219" s="293"/>
      <c r="G219" s="153" t="s">
        <v>39</v>
      </c>
      <c r="H219" s="154">
        <v>0.14713499999999999</v>
      </c>
      <c r="I219" s="155">
        <v>24.88</v>
      </c>
      <c r="J219" s="155">
        <v>3.66</v>
      </c>
    </row>
    <row r="220" spans="1:10" ht="17.25" customHeight="1">
      <c r="A220" s="156" t="s">
        <v>96</v>
      </c>
      <c r="B220" s="157" t="s">
        <v>3410</v>
      </c>
      <c r="C220" s="156" t="s">
        <v>0</v>
      </c>
      <c r="D220" s="156" t="s">
        <v>3411</v>
      </c>
      <c r="E220" s="296" t="s">
        <v>97</v>
      </c>
      <c r="F220" s="296"/>
      <c r="G220" s="158" t="s">
        <v>8</v>
      </c>
      <c r="H220" s="159">
        <v>0.230688</v>
      </c>
      <c r="I220" s="160">
        <v>32.880000000000003</v>
      </c>
      <c r="J220" s="160">
        <v>7.5850213999999996</v>
      </c>
    </row>
    <row r="221" spans="1:10">
      <c r="A221" s="156" t="s">
        <v>96</v>
      </c>
      <c r="B221" s="157" t="s">
        <v>3412</v>
      </c>
      <c r="C221" s="156" t="s">
        <v>264</v>
      </c>
      <c r="D221" s="156" t="s">
        <v>3413</v>
      </c>
      <c r="E221" s="296" t="s">
        <v>97</v>
      </c>
      <c r="F221" s="296"/>
      <c r="G221" s="158" t="s">
        <v>6</v>
      </c>
      <c r="H221" s="159">
        <v>1</v>
      </c>
      <c r="I221" s="160">
        <v>1079.8399999999999</v>
      </c>
      <c r="J221" s="160">
        <v>1079.8399999999999</v>
      </c>
    </row>
    <row r="222" spans="1:10">
      <c r="A222" s="161"/>
      <c r="B222" s="161"/>
      <c r="C222" s="161"/>
      <c r="D222" s="161"/>
      <c r="E222" s="161" t="s">
        <v>90</v>
      </c>
      <c r="F222" s="162">
        <v>13.25</v>
      </c>
      <c r="G222" s="161" t="s">
        <v>91</v>
      </c>
      <c r="H222" s="162">
        <v>0</v>
      </c>
      <c r="I222" s="161" t="s">
        <v>92</v>
      </c>
      <c r="J222" s="162">
        <v>13.25</v>
      </c>
    </row>
    <row r="223" spans="1:10" ht="15" thickBot="1">
      <c r="A223" s="161"/>
      <c r="B223" s="161"/>
      <c r="C223" s="161"/>
      <c r="D223" s="161"/>
      <c r="E223" s="161" t="s">
        <v>93</v>
      </c>
      <c r="F223" s="162">
        <v>248.18</v>
      </c>
      <c r="G223" s="161"/>
      <c r="H223" s="295" t="s">
        <v>94</v>
      </c>
      <c r="I223" s="295"/>
      <c r="J223" s="162">
        <v>1352.68</v>
      </c>
    </row>
    <row r="224" spans="1:10" ht="15" thickTop="1">
      <c r="A224" s="164"/>
      <c r="B224" s="164"/>
      <c r="C224" s="164"/>
      <c r="D224" s="164"/>
      <c r="E224" s="164"/>
      <c r="F224" s="164"/>
      <c r="G224" s="164"/>
      <c r="H224" s="164"/>
      <c r="I224" s="164"/>
      <c r="J224" s="164"/>
    </row>
    <row r="225" spans="1:10" ht="15">
      <c r="A225" s="8" t="s">
        <v>899</v>
      </c>
      <c r="B225" s="9" t="s">
        <v>31</v>
      </c>
      <c r="C225" s="8" t="s">
        <v>83</v>
      </c>
      <c r="D225" s="8" t="s">
        <v>32</v>
      </c>
      <c r="E225" s="271" t="s">
        <v>33</v>
      </c>
      <c r="F225" s="271"/>
      <c r="G225" s="10" t="s">
        <v>84</v>
      </c>
      <c r="H225" s="9" t="s">
        <v>85</v>
      </c>
      <c r="I225" s="9" t="s">
        <v>86</v>
      </c>
      <c r="J225" s="9" t="s">
        <v>87</v>
      </c>
    </row>
    <row r="226" spans="1:10" ht="114.75">
      <c r="A226" s="126" t="s">
        <v>23</v>
      </c>
      <c r="B226" s="128" t="s">
        <v>892</v>
      </c>
      <c r="C226" s="126" t="s">
        <v>58</v>
      </c>
      <c r="D226" s="126" t="s">
        <v>893</v>
      </c>
      <c r="E226" s="297" t="s">
        <v>34</v>
      </c>
      <c r="F226" s="297"/>
      <c r="G226" s="127" t="s">
        <v>116</v>
      </c>
      <c r="H226" s="150">
        <v>1</v>
      </c>
      <c r="I226" s="129">
        <v>986.95</v>
      </c>
      <c r="J226" s="129">
        <v>986.95</v>
      </c>
    </row>
    <row r="227" spans="1:10">
      <c r="A227" s="294"/>
      <c r="B227" s="294"/>
      <c r="C227" s="294"/>
      <c r="D227" s="294"/>
      <c r="E227" s="294"/>
      <c r="F227" s="294" t="s">
        <v>1017</v>
      </c>
      <c r="G227" s="294"/>
      <c r="H227" s="294"/>
      <c r="I227" s="294"/>
      <c r="J227" s="163">
        <v>0</v>
      </c>
    </row>
    <row r="228" spans="1:10">
      <c r="A228" s="294"/>
      <c r="B228" s="294"/>
      <c r="C228" s="294"/>
      <c r="D228" s="294"/>
      <c r="E228" s="294"/>
      <c r="F228" s="294" t="s">
        <v>1018</v>
      </c>
      <c r="G228" s="294"/>
      <c r="H228" s="294"/>
      <c r="I228" s="294"/>
      <c r="J228" s="163">
        <v>1</v>
      </c>
    </row>
    <row r="229" spans="1:10">
      <c r="A229" s="294"/>
      <c r="B229" s="294"/>
      <c r="C229" s="294"/>
      <c r="D229" s="294"/>
      <c r="E229" s="294"/>
      <c r="F229" s="294" t="s">
        <v>1019</v>
      </c>
      <c r="G229" s="294"/>
      <c r="H229" s="294"/>
      <c r="I229" s="294"/>
      <c r="J229" s="163">
        <v>0</v>
      </c>
    </row>
    <row r="230" spans="1:10" ht="30">
      <c r="A230" s="8" t="s">
        <v>1020</v>
      </c>
      <c r="B230" s="9" t="s">
        <v>31</v>
      </c>
      <c r="C230" s="8" t="s">
        <v>83</v>
      </c>
      <c r="D230" s="8" t="s">
        <v>1021</v>
      </c>
      <c r="E230" s="9" t="s">
        <v>1022</v>
      </c>
      <c r="F230" s="9" t="s">
        <v>1023</v>
      </c>
      <c r="G230" s="9" t="s">
        <v>1024</v>
      </c>
      <c r="H230" s="9"/>
      <c r="I230" s="9"/>
      <c r="J230" s="9" t="s">
        <v>1025</v>
      </c>
    </row>
    <row r="231" spans="1:10" ht="25.5">
      <c r="A231" s="151" t="s">
        <v>23</v>
      </c>
      <c r="B231" s="152" t="s">
        <v>1026</v>
      </c>
      <c r="C231" s="151" t="s">
        <v>73</v>
      </c>
      <c r="D231" s="151" t="s">
        <v>1027</v>
      </c>
      <c r="E231" s="154">
        <v>0.3125</v>
      </c>
      <c r="F231" s="153" t="s">
        <v>24</v>
      </c>
      <c r="G231" s="292" t="s">
        <v>1748</v>
      </c>
      <c r="H231" s="292"/>
      <c r="I231" s="293"/>
      <c r="J231" s="165" t="s">
        <v>2604</v>
      </c>
    </row>
    <row r="232" spans="1:10" ht="38.25">
      <c r="A232" s="151" t="s">
        <v>23</v>
      </c>
      <c r="B232" s="152" t="s">
        <v>1028</v>
      </c>
      <c r="C232" s="151" t="s">
        <v>73</v>
      </c>
      <c r="D232" s="151" t="s">
        <v>1029</v>
      </c>
      <c r="E232" s="154">
        <v>5</v>
      </c>
      <c r="F232" s="153" t="s">
        <v>22</v>
      </c>
      <c r="G232" s="292" t="s">
        <v>3504</v>
      </c>
      <c r="H232" s="292"/>
      <c r="I232" s="293"/>
      <c r="J232" s="165" t="s">
        <v>3505</v>
      </c>
    </row>
    <row r="233" spans="1:10" ht="25.5">
      <c r="A233" s="151" t="s">
        <v>23</v>
      </c>
      <c r="B233" s="152" t="s">
        <v>1030</v>
      </c>
      <c r="C233" s="151" t="s">
        <v>73</v>
      </c>
      <c r="D233" s="151" t="s">
        <v>1031</v>
      </c>
      <c r="E233" s="154">
        <v>0.56818199999999996</v>
      </c>
      <c r="F233" s="153" t="s">
        <v>22</v>
      </c>
      <c r="G233" s="292" t="s">
        <v>1759</v>
      </c>
      <c r="H233" s="292"/>
      <c r="I233" s="293"/>
      <c r="J233" s="165" t="s">
        <v>2605</v>
      </c>
    </row>
    <row r="234" spans="1:10" ht="25.5">
      <c r="A234" s="151" t="s">
        <v>23</v>
      </c>
      <c r="B234" s="152" t="s">
        <v>1032</v>
      </c>
      <c r="C234" s="151" t="s">
        <v>73</v>
      </c>
      <c r="D234" s="151" t="s">
        <v>1033</v>
      </c>
      <c r="E234" s="154">
        <v>0.22528400000000001</v>
      </c>
      <c r="F234" s="153" t="s">
        <v>24</v>
      </c>
      <c r="G234" s="292" t="s">
        <v>3021</v>
      </c>
      <c r="H234" s="292"/>
      <c r="I234" s="293"/>
      <c r="J234" s="165" t="s">
        <v>3506</v>
      </c>
    </row>
    <row r="235" spans="1:10" ht="38.25">
      <c r="A235" s="151" t="s">
        <v>23</v>
      </c>
      <c r="B235" s="152" t="s">
        <v>1034</v>
      </c>
      <c r="C235" s="151" t="s">
        <v>73</v>
      </c>
      <c r="D235" s="151" t="s">
        <v>1035</v>
      </c>
      <c r="E235" s="154">
        <v>5</v>
      </c>
      <c r="F235" s="153" t="s">
        <v>22</v>
      </c>
      <c r="G235" s="292" t="s">
        <v>3507</v>
      </c>
      <c r="H235" s="292"/>
      <c r="I235" s="293"/>
      <c r="J235" s="165" t="s">
        <v>3508</v>
      </c>
    </row>
    <row r="236" spans="1:10" ht="25.5">
      <c r="A236" s="151" t="s">
        <v>23</v>
      </c>
      <c r="B236" s="152" t="s">
        <v>1036</v>
      </c>
      <c r="C236" s="151" t="s">
        <v>73</v>
      </c>
      <c r="D236" s="151" t="s">
        <v>1037</v>
      </c>
      <c r="E236" s="154">
        <v>1.0227269999999999</v>
      </c>
      <c r="F236" s="153" t="s">
        <v>22</v>
      </c>
      <c r="G236" s="292" t="s">
        <v>2606</v>
      </c>
      <c r="H236" s="292"/>
      <c r="I236" s="293"/>
      <c r="J236" s="165" t="s">
        <v>2607</v>
      </c>
    </row>
    <row r="237" spans="1:10" ht="38.25">
      <c r="A237" s="151" t="s">
        <v>23</v>
      </c>
      <c r="B237" s="152" t="s">
        <v>1038</v>
      </c>
      <c r="C237" s="151" t="s">
        <v>73</v>
      </c>
      <c r="D237" s="151" t="s">
        <v>1039</v>
      </c>
      <c r="E237" s="154">
        <v>0.173295</v>
      </c>
      <c r="F237" s="153" t="s">
        <v>24</v>
      </c>
      <c r="G237" s="292" t="s">
        <v>3509</v>
      </c>
      <c r="H237" s="292"/>
      <c r="I237" s="293"/>
      <c r="J237" s="165" t="s">
        <v>3510</v>
      </c>
    </row>
    <row r="238" spans="1:10" ht="38.25">
      <c r="A238" s="151" t="s">
        <v>23</v>
      </c>
      <c r="B238" s="152" t="s">
        <v>1040</v>
      </c>
      <c r="C238" s="151" t="s">
        <v>73</v>
      </c>
      <c r="D238" s="151" t="s">
        <v>1041</v>
      </c>
      <c r="E238" s="154">
        <v>0.04</v>
      </c>
      <c r="F238" s="153" t="s">
        <v>24</v>
      </c>
      <c r="G238" s="292" t="s">
        <v>3511</v>
      </c>
      <c r="H238" s="292"/>
      <c r="I238" s="293"/>
      <c r="J238" s="165" t="s">
        <v>3512</v>
      </c>
    </row>
    <row r="239" spans="1:10" ht="25.5">
      <c r="A239" s="151" t="s">
        <v>23</v>
      </c>
      <c r="B239" s="152" t="s">
        <v>1042</v>
      </c>
      <c r="C239" s="151" t="s">
        <v>73</v>
      </c>
      <c r="D239" s="151" t="s">
        <v>1043</v>
      </c>
      <c r="E239" s="154">
        <v>0.139205</v>
      </c>
      <c r="F239" s="153" t="s">
        <v>24</v>
      </c>
      <c r="G239" s="292" t="s">
        <v>1748</v>
      </c>
      <c r="H239" s="292"/>
      <c r="I239" s="293"/>
      <c r="J239" s="165" t="s">
        <v>1207</v>
      </c>
    </row>
    <row r="240" spans="1:10" ht="38.25">
      <c r="A240" s="151" t="s">
        <v>23</v>
      </c>
      <c r="B240" s="152" t="s">
        <v>1044</v>
      </c>
      <c r="C240" s="151" t="s">
        <v>73</v>
      </c>
      <c r="D240" s="151" t="s">
        <v>1045</v>
      </c>
      <c r="E240" s="154">
        <v>0.22528400000000001</v>
      </c>
      <c r="F240" s="153" t="s">
        <v>24</v>
      </c>
      <c r="G240" s="292" t="s">
        <v>2608</v>
      </c>
      <c r="H240" s="292"/>
      <c r="I240" s="293"/>
      <c r="J240" s="165" t="s">
        <v>2609</v>
      </c>
    </row>
    <row r="241" spans="1:10" ht="25.5">
      <c r="A241" s="151" t="s">
        <v>23</v>
      </c>
      <c r="B241" s="152" t="s">
        <v>1046</v>
      </c>
      <c r="C241" s="151" t="s">
        <v>73</v>
      </c>
      <c r="D241" s="151" t="s">
        <v>1047</v>
      </c>
      <c r="E241" s="154">
        <v>4.8528729999999998</v>
      </c>
      <c r="F241" s="153" t="s">
        <v>1048</v>
      </c>
      <c r="G241" s="292" t="s">
        <v>3000</v>
      </c>
      <c r="H241" s="292"/>
      <c r="I241" s="293"/>
      <c r="J241" s="165" t="s">
        <v>3513</v>
      </c>
    </row>
    <row r="242" spans="1:10" ht="51">
      <c r="A242" s="151" t="s">
        <v>23</v>
      </c>
      <c r="B242" s="152" t="s">
        <v>1049</v>
      </c>
      <c r="C242" s="151" t="s">
        <v>73</v>
      </c>
      <c r="D242" s="151" t="s">
        <v>1050</v>
      </c>
      <c r="E242" s="154">
        <v>1</v>
      </c>
      <c r="F242" s="153" t="s">
        <v>116</v>
      </c>
      <c r="G242" s="292" t="s">
        <v>3514</v>
      </c>
      <c r="H242" s="292"/>
      <c r="I242" s="293"/>
      <c r="J242" s="165" t="s">
        <v>3514</v>
      </c>
    </row>
    <row r="243" spans="1:10" ht="38.25">
      <c r="A243" s="151" t="s">
        <v>23</v>
      </c>
      <c r="B243" s="152" t="s">
        <v>1051</v>
      </c>
      <c r="C243" s="151" t="s">
        <v>73</v>
      </c>
      <c r="D243" s="151" t="s">
        <v>1052</v>
      </c>
      <c r="E243" s="154">
        <v>1.545455</v>
      </c>
      <c r="F243" s="153" t="s">
        <v>22</v>
      </c>
      <c r="G243" s="292" t="s">
        <v>3515</v>
      </c>
      <c r="H243" s="292"/>
      <c r="I243" s="293"/>
      <c r="J243" s="165" t="s">
        <v>3516</v>
      </c>
    </row>
    <row r="244" spans="1:10" ht="25.5">
      <c r="A244" s="151" t="s">
        <v>23</v>
      </c>
      <c r="B244" s="152" t="s">
        <v>1053</v>
      </c>
      <c r="C244" s="151" t="s">
        <v>73</v>
      </c>
      <c r="D244" s="151" t="s">
        <v>1054</v>
      </c>
      <c r="E244" s="154">
        <v>2.35</v>
      </c>
      <c r="F244" s="153" t="s">
        <v>22</v>
      </c>
      <c r="G244" s="292" t="s">
        <v>3517</v>
      </c>
      <c r="H244" s="292"/>
      <c r="I244" s="293"/>
      <c r="J244" s="165" t="s">
        <v>3518</v>
      </c>
    </row>
    <row r="245" spans="1:10" ht="51">
      <c r="A245" s="151" t="s">
        <v>23</v>
      </c>
      <c r="B245" s="152" t="s">
        <v>1055</v>
      </c>
      <c r="C245" s="151" t="s">
        <v>73</v>
      </c>
      <c r="D245" s="151" t="s">
        <v>1056</v>
      </c>
      <c r="E245" s="154">
        <v>5</v>
      </c>
      <c r="F245" s="153" t="s">
        <v>22</v>
      </c>
      <c r="G245" s="292" t="s">
        <v>3317</v>
      </c>
      <c r="H245" s="292"/>
      <c r="I245" s="293"/>
      <c r="J245" s="165" t="s">
        <v>3519</v>
      </c>
    </row>
    <row r="246" spans="1:10" ht="38.25">
      <c r="A246" s="151" t="s">
        <v>23</v>
      </c>
      <c r="B246" s="152" t="s">
        <v>1057</v>
      </c>
      <c r="C246" s="151" t="s">
        <v>73</v>
      </c>
      <c r="D246" s="151" t="s">
        <v>1058</v>
      </c>
      <c r="E246" s="154">
        <v>5</v>
      </c>
      <c r="F246" s="153" t="s">
        <v>22</v>
      </c>
      <c r="G246" s="292" t="s">
        <v>3520</v>
      </c>
      <c r="H246" s="292"/>
      <c r="I246" s="293"/>
      <c r="J246" s="165" t="s">
        <v>3521</v>
      </c>
    </row>
    <row r="247" spans="1:10">
      <c r="A247" s="294"/>
      <c r="B247" s="294"/>
      <c r="C247" s="294"/>
      <c r="D247" s="294"/>
      <c r="E247" s="294"/>
      <c r="F247" s="294" t="s">
        <v>1059</v>
      </c>
      <c r="G247" s="294"/>
      <c r="H247" s="294"/>
      <c r="I247" s="294"/>
      <c r="J247" s="163">
        <v>986.95</v>
      </c>
    </row>
    <row r="248" spans="1:10">
      <c r="A248" s="161"/>
      <c r="B248" s="161"/>
      <c r="C248" s="161"/>
      <c r="D248" s="161"/>
      <c r="E248" s="161" t="s">
        <v>90</v>
      </c>
      <c r="F248" s="162">
        <v>405.79</v>
      </c>
      <c r="G248" s="161" t="s">
        <v>91</v>
      </c>
      <c r="H248" s="162">
        <v>0</v>
      </c>
      <c r="I248" s="161" t="s">
        <v>92</v>
      </c>
      <c r="J248" s="162">
        <v>405.7941149102823</v>
      </c>
    </row>
    <row r="249" spans="1:10" ht="15" thickBot="1">
      <c r="A249" s="161"/>
      <c r="B249" s="161"/>
      <c r="C249" s="161"/>
      <c r="D249" s="161"/>
      <c r="E249" s="161" t="s">
        <v>93</v>
      </c>
      <c r="F249" s="162">
        <v>221.77</v>
      </c>
      <c r="G249" s="161"/>
      <c r="H249" s="295" t="s">
        <v>94</v>
      </c>
      <c r="I249" s="295"/>
      <c r="J249" s="162">
        <v>1208.72</v>
      </c>
    </row>
    <row r="250" spans="1:10" ht="15">
      <c r="A250" s="223" t="s">
        <v>46</v>
      </c>
      <c r="B250" s="224"/>
      <c r="C250" s="224"/>
      <c r="D250" s="224"/>
      <c r="E250" s="224"/>
      <c r="F250" s="224"/>
      <c r="G250" s="224"/>
      <c r="H250" s="224"/>
      <c r="I250" s="224"/>
      <c r="J250" s="225"/>
    </row>
    <row r="251" spans="1:10" ht="15">
      <c r="A251" s="226" t="s">
        <v>248</v>
      </c>
      <c r="B251" s="227"/>
      <c r="C251" s="227"/>
      <c r="D251" s="227"/>
      <c r="E251" s="227"/>
      <c r="F251" s="227"/>
      <c r="G251" s="227"/>
      <c r="H251" s="227"/>
      <c r="I251" s="227"/>
      <c r="J251" s="228"/>
    </row>
    <row r="252" spans="1:10" ht="15.75" thickBot="1">
      <c r="A252" s="229" t="s">
        <v>249</v>
      </c>
      <c r="B252" s="230"/>
      <c r="C252" s="230"/>
      <c r="D252" s="230"/>
      <c r="E252" s="230"/>
      <c r="F252" s="230"/>
      <c r="G252" s="230"/>
      <c r="H252" s="230"/>
      <c r="I252" s="230"/>
      <c r="J252" s="231"/>
    </row>
  </sheetData>
  <mergeCells count="214">
    <mergeCell ref="E19:F19"/>
    <mergeCell ref="E20:F20"/>
    <mergeCell ref="A13:J13"/>
    <mergeCell ref="B8:J8"/>
    <mergeCell ref="A10:J10"/>
    <mergeCell ref="A11:H11"/>
    <mergeCell ref="E14:F14"/>
    <mergeCell ref="E15:F15"/>
    <mergeCell ref="E16:F16"/>
    <mergeCell ref="E17:F17"/>
    <mergeCell ref="E18:F18"/>
    <mergeCell ref="A1:J1"/>
    <mergeCell ref="A2:J2"/>
    <mergeCell ref="A4:J4"/>
    <mergeCell ref="B7:J7"/>
    <mergeCell ref="A9:J9"/>
    <mergeCell ref="A3:J3"/>
    <mergeCell ref="B5:J5"/>
    <mergeCell ref="B6:J6"/>
    <mergeCell ref="A12:J12"/>
    <mergeCell ref="H22:I22"/>
    <mergeCell ref="E24:F24"/>
    <mergeCell ref="E25:F25"/>
    <mergeCell ref="E26:F26"/>
    <mergeCell ref="E27:F27"/>
    <mergeCell ref="E28:F28"/>
    <mergeCell ref="E29:F29"/>
    <mergeCell ref="E30:F30"/>
    <mergeCell ref="H32:I32"/>
    <mergeCell ref="E34:F34"/>
    <mergeCell ref="E35:F35"/>
    <mergeCell ref="E36:F36"/>
    <mergeCell ref="E37:F37"/>
    <mergeCell ref="E38:F38"/>
    <mergeCell ref="E39:F39"/>
    <mergeCell ref="H41:I41"/>
    <mergeCell ref="E43:F43"/>
    <mergeCell ref="E44:F44"/>
    <mergeCell ref="E45:F45"/>
    <mergeCell ref="E46:F46"/>
    <mergeCell ref="E47:F47"/>
    <mergeCell ref="E48:F48"/>
    <mergeCell ref="E49:F49"/>
    <mergeCell ref="H51:I51"/>
    <mergeCell ref="E53:F53"/>
    <mergeCell ref="E54:F54"/>
    <mergeCell ref="E55:F55"/>
    <mergeCell ref="E56:F56"/>
    <mergeCell ref="E57:F57"/>
    <mergeCell ref="E58:F58"/>
    <mergeCell ref="E59:F59"/>
    <mergeCell ref="E60:F60"/>
    <mergeCell ref="E61:F61"/>
    <mergeCell ref="E62:F62"/>
    <mergeCell ref="E63:F63"/>
    <mergeCell ref="H65:I65"/>
    <mergeCell ref="E67:F67"/>
    <mergeCell ref="E68:F68"/>
    <mergeCell ref="E69:F69"/>
    <mergeCell ref="E70:F70"/>
    <mergeCell ref="E71:F71"/>
    <mergeCell ref="E72:F72"/>
    <mergeCell ref="E73:F73"/>
    <mergeCell ref="E74:F74"/>
    <mergeCell ref="E75:F75"/>
    <mergeCell ref="H77:I77"/>
    <mergeCell ref="E79:F79"/>
    <mergeCell ref="E80:F80"/>
    <mergeCell ref="E81:F81"/>
    <mergeCell ref="E82:F82"/>
    <mergeCell ref="E83:F83"/>
    <mergeCell ref="E84:F84"/>
    <mergeCell ref="E85:F85"/>
    <mergeCell ref="E86:F86"/>
    <mergeCell ref="H88:I88"/>
    <mergeCell ref="E90:F90"/>
    <mergeCell ref="E91:F91"/>
    <mergeCell ref="E92:F92"/>
    <mergeCell ref="E93:F93"/>
    <mergeCell ref="E94:F94"/>
    <mergeCell ref="E95:F95"/>
    <mergeCell ref="E96:F96"/>
    <mergeCell ref="E97:F97"/>
    <mergeCell ref="H99:I99"/>
    <mergeCell ref="E101:F101"/>
    <mergeCell ref="E102:F102"/>
    <mergeCell ref="E103:F103"/>
    <mergeCell ref="E104:F104"/>
    <mergeCell ref="E105:F105"/>
    <mergeCell ref="E106:F106"/>
    <mergeCell ref="E107:F107"/>
    <mergeCell ref="H109:I109"/>
    <mergeCell ref="E111:F111"/>
    <mergeCell ref="E112:F112"/>
    <mergeCell ref="E113:F113"/>
    <mergeCell ref="E114:F114"/>
    <mergeCell ref="E115:F115"/>
    <mergeCell ref="E116:F116"/>
    <mergeCell ref="H118:I118"/>
    <mergeCell ref="E120:F120"/>
    <mergeCell ref="E121:F121"/>
    <mergeCell ref="E122:F122"/>
    <mergeCell ref="E123:F123"/>
    <mergeCell ref="E124:F124"/>
    <mergeCell ref="E125:F125"/>
    <mergeCell ref="E126:F126"/>
    <mergeCell ref="E127:F127"/>
    <mergeCell ref="E128:F128"/>
    <mergeCell ref="H130:I130"/>
    <mergeCell ref="E132:F132"/>
    <mergeCell ref="E133:F133"/>
    <mergeCell ref="E134:F134"/>
    <mergeCell ref="E135:F135"/>
    <mergeCell ref="E136:F136"/>
    <mergeCell ref="E137:F137"/>
    <mergeCell ref="E138:F138"/>
    <mergeCell ref="E139:F139"/>
    <mergeCell ref="E140:F140"/>
    <mergeCell ref="H142:I142"/>
    <mergeCell ref="E144:F144"/>
    <mergeCell ref="E145:F145"/>
    <mergeCell ref="E146:F146"/>
    <mergeCell ref="E147:F147"/>
    <mergeCell ref="E148:F148"/>
    <mergeCell ref="E149:F149"/>
    <mergeCell ref="E150:F150"/>
    <mergeCell ref="E151:F151"/>
    <mergeCell ref="E152:F152"/>
    <mergeCell ref="H154:I154"/>
    <mergeCell ref="E156:F156"/>
    <mergeCell ref="E157:F157"/>
    <mergeCell ref="E158:F158"/>
    <mergeCell ref="E159:F159"/>
    <mergeCell ref="E160:F160"/>
    <mergeCell ref="E161:F161"/>
    <mergeCell ref="E162:F162"/>
    <mergeCell ref="E163:F163"/>
    <mergeCell ref="H165:I165"/>
    <mergeCell ref="E167:F167"/>
    <mergeCell ref="E168:F168"/>
    <mergeCell ref="E169:F169"/>
    <mergeCell ref="E170:F170"/>
    <mergeCell ref="E171:F171"/>
    <mergeCell ref="E172:F172"/>
    <mergeCell ref="E173:F173"/>
    <mergeCell ref="H175:I175"/>
    <mergeCell ref="E177:F177"/>
    <mergeCell ref="E178:F178"/>
    <mergeCell ref="E179:F179"/>
    <mergeCell ref="E180:F180"/>
    <mergeCell ref="E181:F181"/>
    <mergeCell ref="H183:I183"/>
    <mergeCell ref="E185:F185"/>
    <mergeCell ref="E186:F186"/>
    <mergeCell ref="E187:F187"/>
    <mergeCell ref="E188:F188"/>
    <mergeCell ref="E189:F189"/>
    <mergeCell ref="E190:F190"/>
    <mergeCell ref="E191:F191"/>
    <mergeCell ref="H193:I193"/>
    <mergeCell ref="E195:F195"/>
    <mergeCell ref="E196:F196"/>
    <mergeCell ref="E197:F197"/>
    <mergeCell ref="E198:F198"/>
    <mergeCell ref="E210:F210"/>
    <mergeCell ref="E211:F211"/>
    <mergeCell ref="E212:F212"/>
    <mergeCell ref="H214:I214"/>
    <mergeCell ref="E216:F216"/>
    <mergeCell ref="E217:F217"/>
    <mergeCell ref="E218:F218"/>
    <mergeCell ref="E219:F219"/>
    <mergeCell ref="E199:F199"/>
    <mergeCell ref="E200:F200"/>
    <mergeCell ref="E201:F201"/>
    <mergeCell ref="E202:F202"/>
    <mergeCell ref="H204:I204"/>
    <mergeCell ref="E206:F206"/>
    <mergeCell ref="E207:F207"/>
    <mergeCell ref="E208:F208"/>
    <mergeCell ref="E209:F209"/>
    <mergeCell ref="G238:I238"/>
    <mergeCell ref="G239:I239"/>
    <mergeCell ref="G240:I240"/>
    <mergeCell ref="G234:I234"/>
    <mergeCell ref="G235:I235"/>
    <mergeCell ref="G236:I236"/>
    <mergeCell ref="G237:I237"/>
    <mergeCell ref="E220:F220"/>
    <mergeCell ref="E221:F221"/>
    <mergeCell ref="H223:I223"/>
    <mergeCell ref="G231:I231"/>
    <mergeCell ref="G232:I232"/>
    <mergeCell ref="G233:I233"/>
    <mergeCell ref="E225:F225"/>
    <mergeCell ref="E226:F226"/>
    <mergeCell ref="A227:E227"/>
    <mergeCell ref="F227:I227"/>
    <mergeCell ref="A228:E228"/>
    <mergeCell ref="F228:I228"/>
    <mergeCell ref="A229:E229"/>
    <mergeCell ref="F229:I229"/>
    <mergeCell ref="A250:J250"/>
    <mergeCell ref="A251:J251"/>
    <mergeCell ref="A252:J252"/>
    <mergeCell ref="G241:I241"/>
    <mergeCell ref="G242:I242"/>
    <mergeCell ref="G243:I243"/>
    <mergeCell ref="G244:I244"/>
    <mergeCell ref="G245:I245"/>
    <mergeCell ref="G246:I246"/>
    <mergeCell ref="A247:E247"/>
    <mergeCell ref="F247:I247"/>
    <mergeCell ref="H249:I249"/>
  </mergeCells>
  <pageMargins left="0.51181102362204722" right="0.51181102362204722" top="0.78740157480314965" bottom="0.78740157480314965" header="0.31496062992125984" footer="0.31496062992125984"/>
  <pageSetup paperSize="9" scale="47" fitToHeight="0" orientation="portrait" r:id="rId1"/>
  <headerFooter>
    <oddHeader>&amp;C&amp;"Albert Sans,Regular"&amp;A</oddHeader>
    <oddFooter>&amp;C&amp;"Albert Sans,Regular"Página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CD6A4-03B8-40DD-89F7-71142384137E}">
  <sheetPr>
    <pageSetUpPr fitToPage="1"/>
  </sheetPr>
  <dimension ref="A1:U47"/>
  <sheetViews>
    <sheetView view="pageBreakPreview" zoomScaleNormal="86" zoomScaleSheetLayoutView="100" workbookViewId="0">
      <selection activeCell="V20" sqref="V20"/>
    </sheetView>
  </sheetViews>
  <sheetFormatPr defaultRowHeight="14.25"/>
  <cols>
    <col min="1" max="1" width="14.5703125" style="1" customWidth="1"/>
    <col min="2" max="2" width="68.85546875" style="1" customWidth="1"/>
    <col min="3" max="3" width="24.5703125" style="1" customWidth="1"/>
    <col min="4" max="4" width="20" style="1" customWidth="1"/>
    <col min="5" max="5" width="17.42578125" style="1" customWidth="1"/>
    <col min="6" max="6" width="19.85546875" style="1" customWidth="1"/>
    <col min="7" max="7" width="19.7109375" style="1" customWidth="1"/>
    <col min="8" max="8" width="18.7109375" style="1" customWidth="1"/>
    <col min="9" max="9" width="19.7109375" style="1" customWidth="1"/>
    <col min="10" max="20" width="16.7109375" style="1" customWidth="1"/>
    <col min="21" max="21" width="21" style="1" customWidth="1"/>
    <col min="22" max="16384" width="9.140625" style="1"/>
  </cols>
  <sheetData>
    <row r="1" spans="1:21" ht="15">
      <c r="A1" s="235" t="s">
        <v>251</v>
      </c>
      <c r="B1" s="236"/>
      <c r="C1" s="236"/>
      <c r="D1" s="236"/>
      <c r="E1" s="236"/>
      <c r="F1" s="236"/>
      <c r="G1" s="236"/>
      <c r="H1" s="236"/>
      <c r="I1" s="236"/>
      <c r="J1" s="236"/>
      <c r="K1" s="236"/>
      <c r="L1" s="236"/>
      <c r="M1" s="236"/>
      <c r="N1" s="236"/>
      <c r="O1" s="236"/>
      <c r="P1" s="236"/>
      <c r="Q1" s="236"/>
      <c r="R1" s="236"/>
      <c r="S1" s="236"/>
      <c r="T1" s="236"/>
      <c r="U1" s="237"/>
    </row>
    <row r="2" spans="1:21" ht="15">
      <c r="A2" s="238" t="s">
        <v>252</v>
      </c>
      <c r="B2" s="284"/>
      <c r="C2" s="284"/>
      <c r="D2" s="284"/>
      <c r="E2" s="284"/>
      <c r="F2" s="284"/>
      <c r="G2" s="284"/>
      <c r="H2" s="284"/>
      <c r="I2" s="284"/>
      <c r="J2" s="284"/>
      <c r="K2" s="284"/>
      <c r="L2" s="284"/>
      <c r="M2" s="284"/>
      <c r="N2" s="284"/>
      <c r="O2" s="284"/>
      <c r="P2" s="284"/>
      <c r="Q2" s="284"/>
      <c r="R2" s="284"/>
      <c r="S2" s="284"/>
      <c r="T2" s="284"/>
      <c r="U2" s="240"/>
    </row>
    <row r="3" spans="1:21" ht="15">
      <c r="A3" s="241" t="s">
        <v>253</v>
      </c>
      <c r="B3" s="242"/>
      <c r="C3" s="242"/>
      <c r="D3" s="242"/>
      <c r="E3" s="242"/>
      <c r="F3" s="242"/>
      <c r="G3" s="242"/>
      <c r="H3" s="242"/>
      <c r="I3" s="242"/>
      <c r="J3" s="242"/>
      <c r="K3" s="242"/>
      <c r="L3" s="242"/>
      <c r="M3" s="242"/>
      <c r="N3" s="242"/>
      <c r="O3" s="242"/>
      <c r="P3" s="242"/>
      <c r="Q3" s="242"/>
      <c r="R3" s="242"/>
      <c r="S3" s="242"/>
      <c r="T3" s="242"/>
      <c r="U3" s="243"/>
    </row>
    <row r="4" spans="1:21" ht="15">
      <c r="A4" s="326"/>
      <c r="B4" s="327"/>
      <c r="C4" s="327"/>
      <c r="D4" s="327"/>
      <c r="E4" s="327"/>
      <c r="F4" s="327"/>
      <c r="G4" s="327"/>
      <c r="H4" s="327"/>
      <c r="I4" s="327"/>
      <c r="J4" s="327"/>
      <c r="K4" s="327"/>
      <c r="L4" s="327"/>
      <c r="M4" s="327"/>
      <c r="N4" s="327"/>
      <c r="O4" s="327"/>
      <c r="P4" s="327"/>
      <c r="Q4" s="327"/>
      <c r="R4" s="327"/>
      <c r="S4" s="327"/>
      <c r="T4" s="327"/>
      <c r="U4" s="328"/>
    </row>
    <row r="5" spans="1:21" ht="15">
      <c r="A5" s="5" t="s">
        <v>74</v>
      </c>
      <c r="B5" s="322" t="str">
        <f>'ORÇAMENTO SINTÉTICO'!B5</f>
        <v xml:space="preserve">CONTRATAÇÃO DE EMPRESA ESPECIALIZADA PARA A CONSTRUÇÃO DE CENTRO MUNICIPAL DE EDUCAÇÃO INFANTIL NO BAIRRO SANTA TEREZA, CONFORME PROJETOS, MEMORIAIS, MODELO BIM E DOCUMENTOS AUXILIARES </v>
      </c>
      <c r="C5" s="322"/>
      <c r="D5" s="322"/>
      <c r="E5" s="322"/>
      <c r="F5" s="322"/>
      <c r="G5" s="322"/>
      <c r="H5" s="322"/>
      <c r="I5" s="322"/>
      <c r="J5" s="322"/>
      <c r="K5" s="250"/>
      <c r="L5" s="250"/>
      <c r="M5" s="250"/>
      <c r="N5" s="250"/>
      <c r="O5" s="250"/>
      <c r="P5" s="250"/>
      <c r="Q5" s="250"/>
      <c r="R5" s="250"/>
      <c r="S5" s="250"/>
      <c r="T5" s="250"/>
      <c r="U5" s="323"/>
    </row>
    <row r="6" spans="1:21" ht="15">
      <c r="A6" s="5" t="s">
        <v>75</v>
      </c>
      <c r="B6" s="324" t="s">
        <v>76</v>
      </c>
      <c r="C6" s="324"/>
      <c r="D6" s="324"/>
      <c r="E6" s="324"/>
      <c r="F6" s="324"/>
      <c r="G6" s="324"/>
      <c r="H6" s="324"/>
      <c r="I6" s="324"/>
      <c r="J6" s="324"/>
      <c r="K6" s="253"/>
      <c r="L6" s="253"/>
      <c r="M6" s="253"/>
      <c r="N6" s="253"/>
      <c r="O6" s="253"/>
      <c r="P6" s="253"/>
      <c r="Q6" s="253"/>
      <c r="R6" s="253"/>
      <c r="S6" s="253"/>
      <c r="T6" s="253"/>
      <c r="U6" s="325"/>
    </row>
    <row r="7" spans="1:21" ht="15">
      <c r="A7" s="6" t="s">
        <v>77</v>
      </c>
      <c r="B7" s="322" t="str">
        <f>'ORÇAMENTO SINTÉTICO'!B7</f>
        <v xml:space="preserve">Avenida 02, SN, bairro Santa Tereza, Nova Serrana - MG </v>
      </c>
      <c r="C7" s="322"/>
      <c r="D7" s="322"/>
      <c r="E7" s="322"/>
      <c r="F7" s="322"/>
      <c r="G7" s="322"/>
      <c r="H7" s="322"/>
      <c r="I7" s="322"/>
      <c r="J7" s="322"/>
      <c r="K7" s="250"/>
      <c r="L7" s="250"/>
      <c r="M7" s="250"/>
      <c r="N7" s="250"/>
      <c r="O7" s="250"/>
      <c r="P7" s="250"/>
      <c r="Q7" s="250"/>
      <c r="R7" s="250"/>
      <c r="S7" s="250"/>
      <c r="T7" s="250"/>
      <c r="U7" s="323"/>
    </row>
    <row r="8" spans="1:21" ht="15">
      <c r="A8" s="7" t="s">
        <v>78</v>
      </c>
      <c r="B8" s="329">
        <v>0.22470000000000001</v>
      </c>
      <c r="C8" s="329"/>
      <c r="D8" s="329"/>
      <c r="E8" s="329"/>
      <c r="F8" s="329"/>
      <c r="G8" s="329"/>
      <c r="H8" s="329"/>
      <c r="I8" s="329"/>
      <c r="J8" s="329"/>
      <c r="K8" s="256"/>
      <c r="L8" s="256"/>
      <c r="M8" s="256"/>
      <c r="N8" s="256"/>
      <c r="O8" s="256"/>
      <c r="P8" s="256"/>
      <c r="Q8" s="256"/>
      <c r="R8" s="256"/>
      <c r="S8" s="256"/>
      <c r="T8" s="256"/>
      <c r="U8" s="330"/>
    </row>
    <row r="9" spans="1:21" ht="15">
      <c r="A9" s="331" t="s">
        <v>79</v>
      </c>
      <c r="B9" s="332"/>
      <c r="C9" s="332"/>
      <c r="D9" s="332"/>
      <c r="E9" s="332"/>
      <c r="F9" s="332"/>
      <c r="G9" s="332"/>
      <c r="H9" s="332"/>
      <c r="I9" s="332"/>
      <c r="J9" s="332"/>
      <c r="K9" s="333"/>
      <c r="L9" s="333"/>
      <c r="M9" s="333"/>
      <c r="N9" s="333"/>
      <c r="O9" s="333"/>
      <c r="P9" s="333"/>
      <c r="Q9" s="333"/>
      <c r="R9" s="333"/>
      <c r="S9" s="333"/>
      <c r="T9" s="333"/>
      <c r="U9" s="334"/>
    </row>
    <row r="10" spans="1:21" ht="39" customHeight="1">
      <c r="A10" s="335" t="str">
        <f>'ORÇAMENTO SINTÉTICO'!A10</f>
        <v xml:space="preserve">Referência de Preços: SINAPI - 02/2026 - Minas Gerais ; SBC - 03/2026 - Minas Gerais ; SICRO3 - 10/2025 - Minas Gerais ; ORSE - 12/2025 - Sergipe ; SEINFRA - 028 - Ceará ; SETOP - 10/2025 - Minas Gerais ; SIURB - 07/2025 - São Paulo ; SUDECAP - 10/2025 - Minas Gerais
</v>
      </c>
      <c r="B10" s="336"/>
      <c r="C10" s="336"/>
      <c r="D10" s="336"/>
      <c r="E10" s="336"/>
      <c r="F10" s="336"/>
      <c r="G10" s="336"/>
      <c r="H10" s="336"/>
      <c r="I10" s="336"/>
      <c r="J10" s="336"/>
      <c r="K10" s="337"/>
      <c r="L10" s="337"/>
      <c r="M10" s="337"/>
      <c r="N10" s="337"/>
      <c r="O10" s="337"/>
      <c r="P10" s="337"/>
      <c r="Q10" s="337"/>
      <c r="R10" s="337"/>
      <c r="S10" s="337"/>
      <c r="T10" s="337"/>
      <c r="U10" s="338"/>
    </row>
    <row r="11" spans="1:21" ht="15">
      <c r="A11" s="244" t="s">
        <v>80</v>
      </c>
      <c r="B11" s="245"/>
      <c r="C11" s="245"/>
      <c r="D11" s="245"/>
      <c r="E11" s="245"/>
      <c r="F11" s="245"/>
      <c r="G11" s="245"/>
      <c r="H11" s="245"/>
      <c r="I11" s="339">
        <f>'ORÇAMENTO SINTÉTICO'!J11</f>
        <v>7593113.1900000004</v>
      </c>
      <c r="J11" s="339"/>
      <c r="K11" s="339"/>
      <c r="L11" s="339"/>
      <c r="M11" s="339"/>
      <c r="N11" s="339"/>
      <c r="O11" s="339"/>
      <c r="P11" s="339"/>
      <c r="Q11" s="339"/>
      <c r="R11" s="339"/>
      <c r="S11" s="339"/>
      <c r="T11" s="339"/>
      <c r="U11" s="340"/>
    </row>
    <row r="12" spans="1:21">
      <c r="A12" s="4"/>
      <c r="B12" s="172"/>
      <c r="C12" s="172"/>
      <c r="D12" s="172"/>
      <c r="E12" s="172"/>
      <c r="F12" s="172"/>
      <c r="G12" s="172"/>
      <c r="H12" s="172"/>
      <c r="I12" s="172"/>
      <c r="J12" s="172"/>
      <c r="K12" s="172"/>
      <c r="L12" s="172"/>
      <c r="M12" s="172"/>
      <c r="N12" s="172"/>
      <c r="O12" s="172"/>
      <c r="P12" s="172"/>
      <c r="Q12" s="172"/>
      <c r="R12" s="172"/>
      <c r="S12" s="172"/>
      <c r="T12" s="172"/>
      <c r="U12" s="2"/>
    </row>
    <row r="13" spans="1:21" ht="15">
      <c r="A13" s="317" t="s">
        <v>289</v>
      </c>
      <c r="B13" s="318"/>
      <c r="C13" s="318"/>
      <c r="D13" s="318"/>
      <c r="E13" s="318"/>
      <c r="F13" s="318"/>
      <c r="G13" s="318"/>
      <c r="H13" s="318"/>
      <c r="I13" s="318"/>
      <c r="J13" s="318"/>
      <c r="K13" s="318"/>
      <c r="L13" s="318"/>
      <c r="M13" s="318"/>
      <c r="N13" s="318"/>
      <c r="O13" s="318"/>
      <c r="P13" s="318"/>
      <c r="Q13" s="318"/>
      <c r="R13" s="318"/>
      <c r="S13" s="318"/>
      <c r="T13" s="318"/>
      <c r="U13" s="319"/>
    </row>
    <row r="14" spans="1:21" ht="15">
      <c r="A14" s="29" t="s">
        <v>276</v>
      </c>
      <c r="B14" s="8" t="s">
        <v>32</v>
      </c>
      <c r="C14" s="9" t="s">
        <v>277</v>
      </c>
      <c r="D14" s="101" t="s">
        <v>283</v>
      </c>
      <c r="E14" s="101" t="s">
        <v>284</v>
      </c>
      <c r="F14" s="101" t="s">
        <v>285</v>
      </c>
      <c r="G14" s="101" t="s">
        <v>286</v>
      </c>
      <c r="H14" s="101" t="s">
        <v>287</v>
      </c>
      <c r="I14" s="101" t="s">
        <v>288</v>
      </c>
      <c r="J14" s="101" t="s">
        <v>345</v>
      </c>
      <c r="K14" s="101" t="s">
        <v>346</v>
      </c>
      <c r="L14" s="101" t="s">
        <v>1061</v>
      </c>
      <c r="M14" s="101" t="s">
        <v>1062</v>
      </c>
      <c r="N14" s="101" t="s">
        <v>1063</v>
      </c>
      <c r="O14" s="101" t="s">
        <v>1064</v>
      </c>
      <c r="P14" s="101" t="s">
        <v>1065</v>
      </c>
      <c r="Q14" s="101" t="s">
        <v>1066</v>
      </c>
      <c r="R14" s="101" t="s">
        <v>1067</v>
      </c>
      <c r="S14" s="101" t="s">
        <v>1068</v>
      </c>
      <c r="T14" s="101" t="s">
        <v>1069</v>
      </c>
      <c r="U14" s="110" t="s">
        <v>1070</v>
      </c>
    </row>
    <row r="15" spans="1:21" ht="26.25" thickBot="1">
      <c r="A15" s="203" t="s">
        <v>53</v>
      </c>
      <c r="B15" s="122" t="s">
        <v>119</v>
      </c>
      <c r="C15" s="124" t="s">
        <v>4451</v>
      </c>
      <c r="D15" s="202" t="s">
        <v>4452</v>
      </c>
      <c r="E15" s="202" t="s">
        <v>4453</v>
      </c>
      <c r="F15" s="202" t="s">
        <v>4454</v>
      </c>
      <c r="G15" s="202" t="s">
        <v>4454</v>
      </c>
      <c r="H15" s="202" t="s">
        <v>4454</v>
      </c>
      <c r="I15" s="202" t="s">
        <v>4454</v>
      </c>
      <c r="J15" s="202" t="s">
        <v>4454</v>
      </c>
      <c r="K15" s="202" t="s">
        <v>4454</v>
      </c>
      <c r="L15" s="202" t="s">
        <v>4454</v>
      </c>
      <c r="M15" s="202" t="s">
        <v>4454</v>
      </c>
      <c r="N15" s="202" t="s">
        <v>4454</v>
      </c>
      <c r="O15" s="202" t="s">
        <v>4454</v>
      </c>
      <c r="P15" s="202" t="s">
        <v>4454</v>
      </c>
      <c r="Q15" s="202" t="s">
        <v>4454</v>
      </c>
      <c r="R15" s="202" t="s">
        <v>4454</v>
      </c>
      <c r="S15" s="202" t="s">
        <v>4454</v>
      </c>
      <c r="T15" s="202" t="s">
        <v>4454</v>
      </c>
      <c r="U15" s="204" t="s">
        <v>4454</v>
      </c>
    </row>
    <row r="16" spans="1:21" ht="27" thickTop="1" thickBot="1">
      <c r="A16" s="203" t="s">
        <v>60</v>
      </c>
      <c r="B16" s="122" t="s">
        <v>128</v>
      </c>
      <c r="C16" s="124" t="s">
        <v>4455</v>
      </c>
      <c r="D16" s="202" t="s">
        <v>4456</v>
      </c>
      <c r="E16" s="202" t="s">
        <v>4456</v>
      </c>
      <c r="F16" s="202" t="s">
        <v>4456</v>
      </c>
      <c r="G16" s="202" t="s">
        <v>4456</v>
      </c>
      <c r="H16" s="202" t="s">
        <v>4456</v>
      </c>
      <c r="I16" s="202" t="s">
        <v>4456</v>
      </c>
      <c r="J16" s="202" t="s">
        <v>4456</v>
      </c>
      <c r="K16" s="202" t="s">
        <v>4456</v>
      </c>
      <c r="L16" s="202" t="s">
        <v>4456</v>
      </c>
      <c r="M16" s="202" t="s">
        <v>4457</v>
      </c>
      <c r="N16" s="202" t="s">
        <v>4456</v>
      </c>
      <c r="O16" s="202" t="s">
        <v>4456</v>
      </c>
      <c r="P16" s="202" t="s">
        <v>4456</v>
      </c>
      <c r="Q16" s="202" t="s">
        <v>4456</v>
      </c>
      <c r="R16" s="202" t="s">
        <v>4456</v>
      </c>
      <c r="S16" s="202" t="s">
        <v>4456</v>
      </c>
      <c r="T16" s="202" t="s">
        <v>4456</v>
      </c>
      <c r="U16" s="204" t="s">
        <v>4458</v>
      </c>
    </row>
    <row r="17" spans="1:21" ht="27" thickTop="1" thickBot="1">
      <c r="A17" s="203" t="s">
        <v>62</v>
      </c>
      <c r="B17" s="122" t="s">
        <v>458</v>
      </c>
      <c r="C17" s="124" t="s">
        <v>4459</v>
      </c>
      <c r="D17" s="124" t="s">
        <v>35</v>
      </c>
      <c r="E17" s="124" t="s">
        <v>35</v>
      </c>
      <c r="F17" s="202" t="s">
        <v>4460</v>
      </c>
      <c r="G17" s="202" t="s">
        <v>4460</v>
      </c>
      <c r="H17" s="202" t="s">
        <v>4460</v>
      </c>
      <c r="I17" s="202" t="s">
        <v>4460</v>
      </c>
      <c r="J17" s="124" t="s">
        <v>35</v>
      </c>
      <c r="K17" s="124" t="s">
        <v>35</v>
      </c>
      <c r="L17" s="124" t="s">
        <v>35</v>
      </c>
      <c r="M17" s="124" t="s">
        <v>35</v>
      </c>
      <c r="N17" s="124" t="s">
        <v>35</v>
      </c>
      <c r="O17" s="124" t="s">
        <v>35</v>
      </c>
      <c r="P17" s="124" t="s">
        <v>35</v>
      </c>
      <c r="Q17" s="124" t="s">
        <v>35</v>
      </c>
      <c r="R17" s="124" t="s">
        <v>35</v>
      </c>
      <c r="S17" s="124" t="s">
        <v>35</v>
      </c>
      <c r="T17" s="124" t="s">
        <v>35</v>
      </c>
      <c r="U17" s="205" t="s">
        <v>35</v>
      </c>
    </row>
    <row r="18" spans="1:21" ht="27" thickTop="1" thickBot="1">
      <c r="A18" s="203" t="s">
        <v>66</v>
      </c>
      <c r="B18" s="122" t="s">
        <v>465</v>
      </c>
      <c r="C18" s="124" t="s">
        <v>4461</v>
      </c>
      <c r="D18" s="124" t="s">
        <v>35</v>
      </c>
      <c r="E18" s="124" t="s">
        <v>35</v>
      </c>
      <c r="F18" s="202" t="s">
        <v>4462</v>
      </c>
      <c r="G18" s="202" t="s">
        <v>4463</v>
      </c>
      <c r="H18" s="202" t="s">
        <v>4464</v>
      </c>
      <c r="I18" s="202" t="s">
        <v>4463</v>
      </c>
      <c r="J18" s="202" t="s">
        <v>4464</v>
      </c>
      <c r="K18" s="202" t="s">
        <v>4462</v>
      </c>
      <c r="L18" s="124" t="s">
        <v>35</v>
      </c>
      <c r="M18" s="124" t="s">
        <v>35</v>
      </c>
      <c r="N18" s="124" t="s">
        <v>35</v>
      </c>
      <c r="O18" s="124" t="s">
        <v>35</v>
      </c>
      <c r="P18" s="124" t="s">
        <v>35</v>
      </c>
      <c r="Q18" s="124" t="s">
        <v>35</v>
      </c>
      <c r="R18" s="124" t="s">
        <v>35</v>
      </c>
      <c r="S18" s="124" t="s">
        <v>35</v>
      </c>
      <c r="T18" s="124" t="s">
        <v>35</v>
      </c>
      <c r="U18" s="205" t="s">
        <v>35</v>
      </c>
    </row>
    <row r="19" spans="1:21" ht="27" thickTop="1" thickBot="1">
      <c r="A19" s="203" t="s">
        <v>69</v>
      </c>
      <c r="B19" s="122" t="s">
        <v>521</v>
      </c>
      <c r="C19" s="124" t="s">
        <v>4465</v>
      </c>
      <c r="D19" s="124" t="s">
        <v>35</v>
      </c>
      <c r="E19" s="124" t="s">
        <v>35</v>
      </c>
      <c r="F19" s="124" t="s">
        <v>35</v>
      </c>
      <c r="G19" s="124" t="s">
        <v>35</v>
      </c>
      <c r="H19" s="124" t="s">
        <v>35</v>
      </c>
      <c r="I19" s="202" t="s">
        <v>4466</v>
      </c>
      <c r="J19" s="202" t="s">
        <v>4467</v>
      </c>
      <c r="K19" s="202" t="s">
        <v>4467</v>
      </c>
      <c r="L19" s="202" t="s">
        <v>4467</v>
      </c>
      <c r="M19" s="202" t="s">
        <v>4467</v>
      </c>
      <c r="N19" s="202" t="s">
        <v>4467</v>
      </c>
      <c r="O19" s="202" t="s">
        <v>4467</v>
      </c>
      <c r="P19" s="124" t="s">
        <v>35</v>
      </c>
      <c r="Q19" s="124" t="s">
        <v>35</v>
      </c>
      <c r="R19" s="124" t="s">
        <v>35</v>
      </c>
      <c r="S19" s="124" t="s">
        <v>35</v>
      </c>
      <c r="T19" s="124" t="s">
        <v>35</v>
      </c>
      <c r="U19" s="205" t="s">
        <v>35</v>
      </c>
    </row>
    <row r="20" spans="1:21" ht="27" thickTop="1" thickBot="1">
      <c r="A20" s="203" t="s">
        <v>155</v>
      </c>
      <c r="B20" s="122" t="s">
        <v>558</v>
      </c>
      <c r="C20" s="124" t="s">
        <v>4468</v>
      </c>
      <c r="D20" s="124" t="s">
        <v>35</v>
      </c>
      <c r="E20" s="124" t="s">
        <v>35</v>
      </c>
      <c r="F20" s="124" t="s">
        <v>35</v>
      </c>
      <c r="G20" s="124" t="s">
        <v>35</v>
      </c>
      <c r="H20" s="124" t="s">
        <v>35</v>
      </c>
      <c r="I20" s="124" t="s">
        <v>35</v>
      </c>
      <c r="J20" s="124" t="s">
        <v>35</v>
      </c>
      <c r="K20" s="124" t="s">
        <v>35</v>
      </c>
      <c r="L20" s="124" t="s">
        <v>35</v>
      </c>
      <c r="M20" s="124" t="s">
        <v>35</v>
      </c>
      <c r="N20" s="124" t="s">
        <v>35</v>
      </c>
      <c r="O20" s="202" t="s">
        <v>4469</v>
      </c>
      <c r="P20" s="202" t="s">
        <v>4470</v>
      </c>
      <c r="Q20" s="202" t="s">
        <v>4470</v>
      </c>
      <c r="R20" s="124" t="s">
        <v>35</v>
      </c>
      <c r="S20" s="124" t="s">
        <v>35</v>
      </c>
      <c r="T20" s="124" t="s">
        <v>35</v>
      </c>
      <c r="U20" s="205" t="s">
        <v>35</v>
      </c>
    </row>
    <row r="21" spans="1:21" ht="27" thickTop="1" thickBot="1">
      <c r="A21" s="203" t="s">
        <v>158</v>
      </c>
      <c r="B21" s="122" t="s">
        <v>564</v>
      </c>
      <c r="C21" s="124" t="s">
        <v>4471</v>
      </c>
      <c r="D21" s="124" t="s">
        <v>35</v>
      </c>
      <c r="E21" s="124" t="s">
        <v>35</v>
      </c>
      <c r="F21" s="124" t="s">
        <v>35</v>
      </c>
      <c r="G21" s="124" t="s">
        <v>35</v>
      </c>
      <c r="H21" s="124" t="s">
        <v>35</v>
      </c>
      <c r="I21" s="124" t="s">
        <v>35</v>
      </c>
      <c r="J21" s="202" t="s">
        <v>4472</v>
      </c>
      <c r="K21" s="202" t="s">
        <v>4472</v>
      </c>
      <c r="L21" s="202" t="s">
        <v>4472</v>
      </c>
      <c r="M21" s="202" t="s">
        <v>4472</v>
      </c>
      <c r="N21" s="202" t="s">
        <v>4472</v>
      </c>
      <c r="O21" s="202" t="s">
        <v>4472</v>
      </c>
      <c r="P21" s="202" t="s">
        <v>4472</v>
      </c>
      <c r="Q21" s="202" t="s">
        <v>4472</v>
      </c>
      <c r="R21" s="202" t="s">
        <v>4473</v>
      </c>
      <c r="S21" s="124" t="s">
        <v>35</v>
      </c>
      <c r="T21" s="124" t="s">
        <v>35</v>
      </c>
      <c r="U21" s="205" t="s">
        <v>35</v>
      </c>
    </row>
    <row r="22" spans="1:21" ht="27" thickTop="1" thickBot="1">
      <c r="A22" s="203" t="s">
        <v>168</v>
      </c>
      <c r="B22" s="122" t="s">
        <v>18</v>
      </c>
      <c r="C22" s="124" t="s">
        <v>4474</v>
      </c>
      <c r="D22" s="124" t="s">
        <v>35</v>
      </c>
      <c r="E22" s="124" t="s">
        <v>35</v>
      </c>
      <c r="F22" s="124" t="s">
        <v>35</v>
      </c>
      <c r="G22" s="124" t="s">
        <v>35</v>
      </c>
      <c r="H22" s="124" t="s">
        <v>35</v>
      </c>
      <c r="I22" s="124" t="s">
        <v>35</v>
      </c>
      <c r="J22" s="124" t="s">
        <v>35</v>
      </c>
      <c r="K22" s="124" t="s">
        <v>35</v>
      </c>
      <c r="L22" s="202" t="s">
        <v>4475</v>
      </c>
      <c r="M22" s="202" t="s">
        <v>4476</v>
      </c>
      <c r="N22" s="202" t="s">
        <v>4476</v>
      </c>
      <c r="O22" s="202" t="s">
        <v>4476</v>
      </c>
      <c r="P22" s="202" t="s">
        <v>4476</v>
      </c>
      <c r="Q22" s="202" t="s">
        <v>4475</v>
      </c>
      <c r="R22" s="202" t="s">
        <v>4477</v>
      </c>
      <c r="S22" s="202" t="s">
        <v>4476</v>
      </c>
      <c r="T22" s="124" t="s">
        <v>35</v>
      </c>
      <c r="U22" s="205" t="s">
        <v>35</v>
      </c>
    </row>
    <row r="23" spans="1:21" ht="27" thickTop="1" thickBot="1">
      <c r="A23" s="203" t="s">
        <v>188</v>
      </c>
      <c r="B23" s="122" t="s">
        <v>599</v>
      </c>
      <c r="C23" s="124" t="s">
        <v>4478</v>
      </c>
      <c r="D23" s="124" t="s">
        <v>35</v>
      </c>
      <c r="E23" s="124" t="s">
        <v>35</v>
      </c>
      <c r="F23" s="124" t="s">
        <v>35</v>
      </c>
      <c r="G23" s="124" t="s">
        <v>35</v>
      </c>
      <c r="H23" s="124" t="s">
        <v>35</v>
      </c>
      <c r="I23" s="124" t="s">
        <v>35</v>
      </c>
      <c r="J23" s="202" t="s">
        <v>4479</v>
      </c>
      <c r="K23" s="202" t="s">
        <v>4479</v>
      </c>
      <c r="L23" s="202" t="s">
        <v>4479</v>
      </c>
      <c r="M23" s="202" t="s">
        <v>4479</v>
      </c>
      <c r="N23" s="202" t="s">
        <v>4480</v>
      </c>
      <c r="O23" s="202" t="s">
        <v>4481</v>
      </c>
      <c r="P23" s="202" t="s">
        <v>4479</v>
      </c>
      <c r="Q23" s="124" t="s">
        <v>35</v>
      </c>
      <c r="R23" s="124" t="s">
        <v>35</v>
      </c>
      <c r="S23" s="124" t="s">
        <v>35</v>
      </c>
      <c r="T23" s="124" t="s">
        <v>35</v>
      </c>
      <c r="U23" s="205" t="s">
        <v>35</v>
      </c>
    </row>
    <row r="24" spans="1:21" ht="27" thickTop="1" thickBot="1">
      <c r="A24" s="203" t="s">
        <v>205</v>
      </c>
      <c r="B24" s="122" t="s">
        <v>607</v>
      </c>
      <c r="C24" s="124" t="s">
        <v>4482</v>
      </c>
      <c r="D24" s="124" t="s">
        <v>35</v>
      </c>
      <c r="E24" s="124" t="s">
        <v>35</v>
      </c>
      <c r="F24" s="124" t="s">
        <v>35</v>
      </c>
      <c r="G24" s="124" t="s">
        <v>35</v>
      </c>
      <c r="H24" s="124" t="s">
        <v>35</v>
      </c>
      <c r="I24" s="124" t="s">
        <v>35</v>
      </c>
      <c r="J24" s="124" t="s">
        <v>35</v>
      </c>
      <c r="K24" s="124" t="s">
        <v>35</v>
      </c>
      <c r="L24" s="124" t="s">
        <v>35</v>
      </c>
      <c r="M24" s="124" t="s">
        <v>35</v>
      </c>
      <c r="N24" s="202" t="s">
        <v>4483</v>
      </c>
      <c r="O24" s="202" t="s">
        <v>4483</v>
      </c>
      <c r="P24" s="202" t="s">
        <v>4484</v>
      </c>
      <c r="Q24" s="202" t="s">
        <v>4484</v>
      </c>
      <c r="R24" s="202" t="s">
        <v>4483</v>
      </c>
      <c r="S24" s="202" t="s">
        <v>4483</v>
      </c>
      <c r="T24" s="124" t="s">
        <v>35</v>
      </c>
      <c r="U24" s="205" t="s">
        <v>35</v>
      </c>
    </row>
    <row r="25" spans="1:21" ht="27" thickTop="1" thickBot="1">
      <c r="A25" s="203" t="s">
        <v>212</v>
      </c>
      <c r="B25" s="122" t="s">
        <v>616</v>
      </c>
      <c r="C25" s="124" t="s">
        <v>4485</v>
      </c>
      <c r="D25" s="124" t="s">
        <v>35</v>
      </c>
      <c r="E25" s="124" t="s">
        <v>35</v>
      </c>
      <c r="F25" s="124" t="s">
        <v>35</v>
      </c>
      <c r="G25" s="124" t="s">
        <v>35</v>
      </c>
      <c r="H25" s="124" t="s">
        <v>35</v>
      </c>
      <c r="I25" s="124" t="s">
        <v>35</v>
      </c>
      <c r="J25" s="124" t="s">
        <v>35</v>
      </c>
      <c r="K25" s="124" t="s">
        <v>35</v>
      </c>
      <c r="L25" s="124" t="s">
        <v>35</v>
      </c>
      <c r="M25" s="124" t="s">
        <v>35</v>
      </c>
      <c r="N25" s="124" t="s">
        <v>35</v>
      </c>
      <c r="O25" s="202" t="s">
        <v>4486</v>
      </c>
      <c r="P25" s="202" t="s">
        <v>4487</v>
      </c>
      <c r="Q25" s="202" t="s">
        <v>4488</v>
      </c>
      <c r="R25" s="202" t="s">
        <v>4488</v>
      </c>
      <c r="S25" s="202" t="s">
        <v>4488</v>
      </c>
      <c r="T25" s="124" t="s">
        <v>35</v>
      </c>
      <c r="U25" s="205" t="s">
        <v>35</v>
      </c>
    </row>
    <row r="26" spans="1:21" ht="27" thickTop="1" thickBot="1">
      <c r="A26" s="203" t="s">
        <v>216</v>
      </c>
      <c r="B26" s="122" t="s">
        <v>206</v>
      </c>
      <c r="C26" s="124" t="s">
        <v>4489</v>
      </c>
      <c r="D26" s="124" t="s">
        <v>35</v>
      </c>
      <c r="E26" s="124" t="s">
        <v>35</v>
      </c>
      <c r="F26" s="124" t="s">
        <v>35</v>
      </c>
      <c r="G26" s="124" t="s">
        <v>35</v>
      </c>
      <c r="H26" s="124" t="s">
        <v>35</v>
      </c>
      <c r="I26" s="124" t="s">
        <v>35</v>
      </c>
      <c r="J26" s="124" t="s">
        <v>35</v>
      </c>
      <c r="K26" s="124" t="s">
        <v>35</v>
      </c>
      <c r="L26" s="124" t="s">
        <v>35</v>
      </c>
      <c r="M26" s="124" t="s">
        <v>35</v>
      </c>
      <c r="N26" s="202" t="s">
        <v>4490</v>
      </c>
      <c r="O26" s="202" t="s">
        <v>4491</v>
      </c>
      <c r="P26" s="202" t="s">
        <v>4492</v>
      </c>
      <c r="Q26" s="202" t="s">
        <v>4492</v>
      </c>
      <c r="R26" s="202" t="s">
        <v>4492</v>
      </c>
      <c r="S26" s="124" t="s">
        <v>35</v>
      </c>
      <c r="T26" s="124" t="s">
        <v>35</v>
      </c>
      <c r="U26" s="205" t="s">
        <v>35</v>
      </c>
    </row>
    <row r="27" spans="1:21" ht="27" thickTop="1" thickBot="1">
      <c r="A27" s="203" t="s">
        <v>219</v>
      </c>
      <c r="B27" s="122" t="s">
        <v>619</v>
      </c>
      <c r="C27" s="124" t="s">
        <v>4493</v>
      </c>
      <c r="D27" s="124" t="s">
        <v>35</v>
      </c>
      <c r="E27" s="124" t="s">
        <v>35</v>
      </c>
      <c r="F27" s="124" t="s">
        <v>35</v>
      </c>
      <c r="G27" s="124" t="s">
        <v>35</v>
      </c>
      <c r="H27" s="124" t="s">
        <v>35</v>
      </c>
      <c r="I27" s="124" t="s">
        <v>35</v>
      </c>
      <c r="J27" s="124" t="s">
        <v>35</v>
      </c>
      <c r="K27" s="124" t="s">
        <v>35</v>
      </c>
      <c r="L27" s="202" t="s">
        <v>4494</v>
      </c>
      <c r="M27" s="202" t="s">
        <v>4494</v>
      </c>
      <c r="N27" s="202" t="s">
        <v>4494</v>
      </c>
      <c r="O27" s="202" t="s">
        <v>4494</v>
      </c>
      <c r="P27" s="124" t="s">
        <v>35</v>
      </c>
      <c r="Q27" s="124" t="s">
        <v>35</v>
      </c>
      <c r="R27" s="124" t="s">
        <v>35</v>
      </c>
      <c r="S27" s="124" t="s">
        <v>35</v>
      </c>
      <c r="T27" s="124" t="s">
        <v>35</v>
      </c>
      <c r="U27" s="205" t="s">
        <v>35</v>
      </c>
    </row>
    <row r="28" spans="1:21" ht="27" thickTop="1" thickBot="1">
      <c r="A28" s="203" t="s">
        <v>227</v>
      </c>
      <c r="B28" s="122" t="s">
        <v>632</v>
      </c>
      <c r="C28" s="124" t="s">
        <v>4495</v>
      </c>
      <c r="D28" s="124" t="s">
        <v>35</v>
      </c>
      <c r="E28" s="124" t="s">
        <v>35</v>
      </c>
      <c r="F28" s="124" t="s">
        <v>35</v>
      </c>
      <c r="G28" s="124" t="s">
        <v>35</v>
      </c>
      <c r="H28" s="124" t="s">
        <v>35</v>
      </c>
      <c r="I28" s="124" t="s">
        <v>35</v>
      </c>
      <c r="J28" s="124" t="s">
        <v>35</v>
      </c>
      <c r="K28" s="124" t="s">
        <v>35</v>
      </c>
      <c r="L28" s="124" t="s">
        <v>35</v>
      </c>
      <c r="M28" s="124" t="s">
        <v>35</v>
      </c>
      <c r="N28" s="124" t="s">
        <v>35</v>
      </c>
      <c r="O28" s="124" t="s">
        <v>35</v>
      </c>
      <c r="P28" s="124" t="s">
        <v>35</v>
      </c>
      <c r="Q28" s="124" t="s">
        <v>35</v>
      </c>
      <c r="R28" s="124" t="s">
        <v>35</v>
      </c>
      <c r="S28" s="202" t="s">
        <v>4496</v>
      </c>
      <c r="T28" s="202" t="s">
        <v>4496</v>
      </c>
      <c r="U28" s="205" t="s">
        <v>35</v>
      </c>
    </row>
    <row r="29" spans="1:21" ht="27" thickTop="1" thickBot="1">
      <c r="A29" s="203" t="s">
        <v>232</v>
      </c>
      <c r="B29" s="122" t="s">
        <v>2680</v>
      </c>
      <c r="C29" s="124" t="s">
        <v>4497</v>
      </c>
      <c r="D29" s="124" t="s">
        <v>35</v>
      </c>
      <c r="E29" s="124" t="s">
        <v>35</v>
      </c>
      <c r="F29" s="124" t="s">
        <v>35</v>
      </c>
      <c r="G29" s="124" t="s">
        <v>35</v>
      </c>
      <c r="H29" s="124" t="s">
        <v>35</v>
      </c>
      <c r="I29" s="202" t="s">
        <v>4498</v>
      </c>
      <c r="J29" s="202" t="s">
        <v>4499</v>
      </c>
      <c r="K29" s="202" t="s">
        <v>4500</v>
      </c>
      <c r="L29" s="202" t="s">
        <v>4500</v>
      </c>
      <c r="M29" s="202" t="s">
        <v>4501</v>
      </c>
      <c r="N29" s="202" t="s">
        <v>4498</v>
      </c>
      <c r="O29" s="124" t="s">
        <v>35</v>
      </c>
      <c r="P29" s="124" t="s">
        <v>35</v>
      </c>
      <c r="Q29" s="124" t="s">
        <v>35</v>
      </c>
      <c r="R29" s="124" t="s">
        <v>35</v>
      </c>
      <c r="S29" s="124" t="s">
        <v>35</v>
      </c>
      <c r="T29" s="124" t="s">
        <v>35</v>
      </c>
      <c r="U29" s="205" t="s">
        <v>35</v>
      </c>
    </row>
    <row r="30" spans="1:21" ht="27" thickTop="1" thickBot="1">
      <c r="A30" s="203" t="s">
        <v>239</v>
      </c>
      <c r="B30" s="122" t="s">
        <v>2681</v>
      </c>
      <c r="C30" s="124" t="s">
        <v>4502</v>
      </c>
      <c r="D30" s="124" t="s">
        <v>35</v>
      </c>
      <c r="E30" s="124" t="s">
        <v>35</v>
      </c>
      <c r="F30" s="124" t="s">
        <v>35</v>
      </c>
      <c r="G30" s="124" t="s">
        <v>35</v>
      </c>
      <c r="H30" s="124" t="s">
        <v>35</v>
      </c>
      <c r="I30" s="202" t="s">
        <v>4503</v>
      </c>
      <c r="J30" s="202" t="s">
        <v>4504</v>
      </c>
      <c r="K30" s="202" t="s">
        <v>4505</v>
      </c>
      <c r="L30" s="202" t="s">
        <v>4505</v>
      </c>
      <c r="M30" s="202" t="s">
        <v>4506</v>
      </c>
      <c r="N30" s="202" t="s">
        <v>4503</v>
      </c>
      <c r="O30" s="124" t="s">
        <v>35</v>
      </c>
      <c r="P30" s="124" t="s">
        <v>35</v>
      </c>
      <c r="Q30" s="124" t="s">
        <v>35</v>
      </c>
      <c r="R30" s="124" t="s">
        <v>35</v>
      </c>
      <c r="S30" s="124" t="s">
        <v>35</v>
      </c>
      <c r="T30" s="124" t="s">
        <v>35</v>
      </c>
      <c r="U30" s="205" t="s">
        <v>35</v>
      </c>
    </row>
    <row r="31" spans="1:21" ht="27" thickTop="1" thickBot="1">
      <c r="A31" s="203" t="s">
        <v>418</v>
      </c>
      <c r="B31" s="122" t="s">
        <v>240</v>
      </c>
      <c r="C31" s="124" t="s">
        <v>4507</v>
      </c>
      <c r="D31" s="124" t="s">
        <v>35</v>
      </c>
      <c r="E31" s="124" t="s">
        <v>35</v>
      </c>
      <c r="F31" s="124" t="s">
        <v>35</v>
      </c>
      <c r="G31" s="124" t="s">
        <v>35</v>
      </c>
      <c r="H31" s="124" t="s">
        <v>35</v>
      </c>
      <c r="I31" s="124" t="s">
        <v>35</v>
      </c>
      <c r="J31" s="202" t="s">
        <v>4508</v>
      </c>
      <c r="K31" s="202" t="s">
        <v>4508</v>
      </c>
      <c r="L31" s="202" t="s">
        <v>4508</v>
      </c>
      <c r="M31" s="202" t="s">
        <v>4508</v>
      </c>
      <c r="N31" s="202" t="s">
        <v>4508</v>
      </c>
      <c r="O31" s="124" t="s">
        <v>35</v>
      </c>
      <c r="P31" s="124" t="s">
        <v>35</v>
      </c>
      <c r="Q31" s="124" t="s">
        <v>35</v>
      </c>
      <c r="R31" s="124" t="s">
        <v>35</v>
      </c>
      <c r="S31" s="124" t="s">
        <v>35</v>
      </c>
      <c r="T31" s="124" t="s">
        <v>35</v>
      </c>
      <c r="U31" s="205" t="s">
        <v>35</v>
      </c>
    </row>
    <row r="32" spans="1:21" ht="27" thickTop="1" thickBot="1">
      <c r="A32" s="203" t="s">
        <v>425</v>
      </c>
      <c r="B32" s="122" t="s">
        <v>680</v>
      </c>
      <c r="C32" s="124" t="s">
        <v>4509</v>
      </c>
      <c r="D32" s="124" t="s">
        <v>35</v>
      </c>
      <c r="E32" s="124" t="s">
        <v>35</v>
      </c>
      <c r="F32" s="124" t="s">
        <v>35</v>
      </c>
      <c r="G32" s="124" t="s">
        <v>35</v>
      </c>
      <c r="H32" s="124" t="s">
        <v>35</v>
      </c>
      <c r="I32" s="124" t="s">
        <v>35</v>
      </c>
      <c r="J32" s="124" t="s">
        <v>35</v>
      </c>
      <c r="K32" s="124" t="s">
        <v>35</v>
      </c>
      <c r="L32" s="124" t="s">
        <v>35</v>
      </c>
      <c r="M32" s="202" t="s">
        <v>4510</v>
      </c>
      <c r="N32" s="202" t="s">
        <v>4511</v>
      </c>
      <c r="O32" s="202" t="s">
        <v>4512</v>
      </c>
      <c r="P32" s="202" t="s">
        <v>4513</v>
      </c>
      <c r="Q32" s="124" t="s">
        <v>35</v>
      </c>
      <c r="R32" s="124" t="s">
        <v>35</v>
      </c>
      <c r="S32" s="124" t="s">
        <v>35</v>
      </c>
      <c r="T32" s="124" t="s">
        <v>35</v>
      </c>
      <c r="U32" s="205" t="s">
        <v>35</v>
      </c>
    </row>
    <row r="33" spans="1:21" ht="27" thickTop="1" thickBot="1">
      <c r="A33" s="203" t="s">
        <v>427</v>
      </c>
      <c r="B33" s="122" t="s">
        <v>419</v>
      </c>
      <c r="C33" s="124" t="s">
        <v>4514</v>
      </c>
      <c r="D33" s="124" t="s">
        <v>35</v>
      </c>
      <c r="E33" s="124" t="s">
        <v>35</v>
      </c>
      <c r="F33" s="124" t="s">
        <v>35</v>
      </c>
      <c r="G33" s="124" t="s">
        <v>35</v>
      </c>
      <c r="H33" s="124" t="s">
        <v>35</v>
      </c>
      <c r="I33" s="124" t="s">
        <v>35</v>
      </c>
      <c r="J33" s="124" t="s">
        <v>35</v>
      </c>
      <c r="K33" s="124" t="s">
        <v>35</v>
      </c>
      <c r="L33" s="124" t="s">
        <v>35</v>
      </c>
      <c r="M33" s="202" t="s">
        <v>4515</v>
      </c>
      <c r="N33" s="202" t="s">
        <v>4515</v>
      </c>
      <c r="O33" s="202" t="s">
        <v>4515</v>
      </c>
      <c r="P33" s="124" t="s">
        <v>35</v>
      </c>
      <c r="Q33" s="124" t="s">
        <v>35</v>
      </c>
      <c r="R33" s="202" t="s">
        <v>4516</v>
      </c>
      <c r="S33" s="202" t="s">
        <v>4517</v>
      </c>
      <c r="T33" s="202" t="s">
        <v>4517</v>
      </c>
      <c r="U33" s="204" t="s">
        <v>4517</v>
      </c>
    </row>
    <row r="34" spans="1:21" ht="27" thickTop="1" thickBot="1">
      <c r="A34" s="203" t="s">
        <v>791</v>
      </c>
      <c r="B34" s="122" t="s">
        <v>382</v>
      </c>
      <c r="C34" s="124" t="s">
        <v>4518</v>
      </c>
      <c r="D34" s="124" t="s">
        <v>35</v>
      </c>
      <c r="E34" s="124" t="s">
        <v>35</v>
      </c>
      <c r="F34" s="124" t="s">
        <v>35</v>
      </c>
      <c r="G34" s="124" t="s">
        <v>35</v>
      </c>
      <c r="H34" s="124" t="s">
        <v>35</v>
      </c>
      <c r="I34" s="124" t="s">
        <v>35</v>
      </c>
      <c r="J34" s="124" t="s">
        <v>35</v>
      </c>
      <c r="K34" s="124" t="s">
        <v>35</v>
      </c>
      <c r="L34" s="124" t="s">
        <v>35</v>
      </c>
      <c r="M34" s="124" t="s">
        <v>35</v>
      </c>
      <c r="N34" s="202" t="s">
        <v>4519</v>
      </c>
      <c r="O34" s="202" t="s">
        <v>4519</v>
      </c>
      <c r="P34" s="202" t="s">
        <v>4520</v>
      </c>
      <c r="Q34" s="202" t="s">
        <v>4519</v>
      </c>
      <c r="R34" s="202" t="s">
        <v>4521</v>
      </c>
      <c r="S34" s="202" t="s">
        <v>4520</v>
      </c>
      <c r="T34" s="202" t="s">
        <v>4520</v>
      </c>
      <c r="U34" s="205" t="s">
        <v>35</v>
      </c>
    </row>
    <row r="35" spans="1:21" ht="27" thickTop="1" thickBot="1">
      <c r="A35" s="203" t="s">
        <v>823</v>
      </c>
      <c r="B35" s="122" t="s">
        <v>792</v>
      </c>
      <c r="C35" s="124" t="s">
        <v>4522</v>
      </c>
      <c r="D35" s="124" t="s">
        <v>35</v>
      </c>
      <c r="E35" s="124" t="s">
        <v>35</v>
      </c>
      <c r="F35" s="124" t="s">
        <v>35</v>
      </c>
      <c r="G35" s="124" t="s">
        <v>35</v>
      </c>
      <c r="H35" s="124" t="s">
        <v>35</v>
      </c>
      <c r="I35" s="124" t="s">
        <v>35</v>
      </c>
      <c r="J35" s="124" t="s">
        <v>35</v>
      </c>
      <c r="K35" s="124" t="s">
        <v>35</v>
      </c>
      <c r="L35" s="124" t="s">
        <v>35</v>
      </c>
      <c r="M35" s="124" t="s">
        <v>35</v>
      </c>
      <c r="N35" s="124" t="s">
        <v>35</v>
      </c>
      <c r="O35" s="124" t="s">
        <v>35</v>
      </c>
      <c r="P35" s="124" t="s">
        <v>35</v>
      </c>
      <c r="Q35" s="124" t="s">
        <v>35</v>
      </c>
      <c r="R35" s="202" t="s">
        <v>4523</v>
      </c>
      <c r="S35" s="202" t="s">
        <v>4523</v>
      </c>
      <c r="T35" s="202" t="s">
        <v>4524</v>
      </c>
      <c r="U35" s="205" t="s">
        <v>35</v>
      </c>
    </row>
    <row r="36" spans="1:21" ht="27" thickTop="1" thickBot="1">
      <c r="A36" s="203" t="s">
        <v>844</v>
      </c>
      <c r="B36" s="122" t="s">
        <v>824</v>
      </c>
      <c r="C36" s="124" t="s">
        <v>4525</v>
      </c>
      <c r="D36" s="124" t="s">
        <v>35</v>
      </c>
      <c r="E36" s="124" t="s">
        <v>35</v>
      </c>
      <c r="F36" s="124" t="s">
        <v>35</v>
      </c>
      <c r="G36" s="124" t="s">
        <v>35</v>
      </c>
      <c r="H36" s="124" t="s">
        <v>35</v>
      </c>
      <c r="I36" s="202" t="s">
        <v>4526</v>
      </c>
      <c r="J36" s="202" t="s">
        <v>4526</v>
      </c>
      <c r="K36" s="202" t="s">
        <v>4526</v>
      </c>
      <c r="L36" s="202" t="s">
        <v>4526</v>
      </c>
      <c r="M36" s="202" t="s">
        <v>4526</v>
      </c>
      <c r="N36" s="202" t="s">
        <v>4526</v>
      </c>
      <c r="O36" s="202" t="s">
        <v>4527</v>
      </c>
      <c r="P36" s="124" t="s">
        <v>35</v>
      </c>
      <c r="Q36" s="124" t="s">
        <v>35</v>
      </c>
      <c r="R36" s="124" t="s">
        <v>35</v>
      </c>
      <c r="S36" s="124" t="s">
        <v>35</v>
      </c>
      <c r="T36" s="124" t="s">
        <v>35</v>
      </c>
      <c r="U36" s="205" t="s">
        <v>35</v>
      </c>
    </row>
    <row r="37" spans="1:21" ht="27" thickTop="1" thickBot="1">
      <c r="A37" s="203" t="s">
        <v>871</v>
      </c>
      <c r="B37" s="122" t="s">
        <v>845</v>
      </c>
      <c r="C37" s="124" t="s">
        <v>4528</v>
      </c>
      <c r="D37" s="124" t="s">
        <v>35</v>
      </c>
      <c r="E37" s="124" t="s">
        <v>35</v>
      </c>
      <c r="F37" s="124" t="s">
        <v>35</v>
      </c>
      <c r="G37" s="124" t="s">
        <v>35</v>
      </c>
      <c r="H37" s="124" t="s">
        <v>35</v>
      </c>
      <c r="I37" s="124" t="s">
        <v>35</v>
      </c>
      <c r="J37" s="124" t="s">
        <v>35</v>
      </c>
      <c r="K37" s="124" t="s">
        <v>35</v>
      </c>
      <c r="L37" s="124" t="s">
        <v>35</v>
      </c>
      <c r="M37" s="202" t="s">
        <v>4529</v>
      </c>
      <c r="N37" s="202" t="s">
        <v>4530</v>
      </c>
      <c r="O37" s="202" t="s">
        <v>4529</v>
      </c>
      <c r="P37" s="202" t="s">
        <v>4530</v>
      </c>
      <c r="Q37" s="202" t="s">
        <v>4531</v>
      </c>
      <c r="R37" s="202" t="s">
        <v>4532</v>
      </c>
      <c r="S37" s="124" t="s">
        <v>35</v>
      </c>
      <c r="T37" s="124" t="s">
        <v>35</v>
      </c>
      <c r="U37" s="205" t="s">
        <v>35</v>
      </c>
    </row>
    <row r="38" spans="1:21" ht="27" thickTop="1" thickBot="1">
      <c r="A38" s="203" t="s">
        <v>886</v>
      </c>
      <c r="B38" s="122" t="s">
        <v>872</v>
      </c>
      <c r="C38" s="124" t="s">
        <v>4533</v>
      </c>
      <c r="D38" s="124" t="s">
        <v>35</v>
      </c>
      <c r="E38" s="124" t="s">
        <v>35</v>
      </c>
      <c r="F38" s="124" t="s">
        <v>35</v>
      </c>
      <c r="G38" s="124" t="s">
        <v>35</v>
      </c>
      <c r="H38" s="124" t="s">
        <v>35</v>
      </c>
      <c r="I38" s="124" t="s">
        <v>35</v>
      </c>
      <c r="J38" s="124" t="s">
        <v>35</v>
      </c>
      <c r="K38" s="124" t="s">
        <v>35</v>
      </c>
      <c r="L38" s="124" t="s">
        <v>35</v>
      </c>
      <c r="M38" s="124" t="s">
        <v>35</v>
      </c>
      <c r="N38" s="124" t="s">
        <v>35</v>
      </c>
      <c r="O38" s="124" t="s">
        <v>35</v>
      </c>
      <c r="P38" s="124" t="s">
        <v>35</v>
      </c>
      <c r="Q38" s="124" t="s">
        <v>35</v>
      </c>
      <c r="R38" s="124" t="s">
        <v>35</v>
      </c>
      <c r="S38" s="202" t="s">
        <v>4534</v>
      </c>
      <c r="T38" s="202" t="s">
        <v>4534</v>
      </c>
      <c r="U38" s="204" t="s">
        <v>4535</v>
      </c>
    </row>
    <row r="39" spans="1:21" ht="27" thickTop="1" thickBot="1">
      <c r="A39" s="203" t="s">
        <v>894</v>
      </c>
      <c r="B39" s="122" t="s">
        <v>887</v>
      </c>
      <c r="C39" s="124" t="s">
        <v>4536</v>
      </c>
      <c r="D39" s="124" t="s">
        <v>35</v>
      </c>
      <c r="E39" s="124" t="s">
        <v>35</v>
      </c>
      <c r="F39" s="124" t="s">
        <v>35</v>
      </c>
      <c r="G39" s="124" t="s">
        <v>35</v>
      </c>
      <c r="H39" s="124" t="s">
        <v>35</v>
      </c>
      <c r="I39" s="124" t="s">
        <v>35</v>
      </c>
      <c r="J39" s="124" t="s">
        <v>35</v>
      </c>
      <c r="K39" s="124" t="s">
        <v>35</v>
      </c>
      <c r="L39" s="202" t="s">
        <v>4537</v>
      </c>
      <c r="M39" s="202" t="s">
        <v>4538</v>
      </c>
      <c r="N39" s="124" t="s">
        <v>35</v>
      </c>
      <c r="O39" s="124" t="s">
        <v>35</v>
      </c>
      <c r="P39" s="124" t="s">
        <v>35</v>
      </c>
      <c r="Q39" s="124" t="s">
        <v>35</v>
      </c>
      <c r="R39" s="202" t="s">
        <v>4539</v>
      </c>
      <c r="S39" s="202" t="s">
        <v>4539</v>
      </c>
      <c r="T39" s="202" t="s">
        <v>4539</v>
      </c>
      <c r="U39" s="205" t="s">
        <v>35</v>
      </c>
    </row>
    <row r="40" spans="1:21" ht="27" thickTop="1" thickBot="1">
      <c r="A40" s="203" t="s">
        <v>2955</v>
      </c>
      <c r="B40" s="122" t="s">
        <v>895</v>
      </c>
      <c r="C40" s="124" t="s">
        <v>4540</v>
      </c>
      <c r="D40" s="124" t="s">
        <v>35</v>
      </c>
      <c r="E40" s="124" t="s">
        <v>35</v>
      </c>
      <c r="F40" s="124" t="s">
        <v>35</v>
      </c>
      <c r="G40" s="124" t="s">
        <v>35</v>
      </c>
      <c r="H40" s="124" t="s">
        <v>35</v>
      </c>
      <c r="I40" s="124" t="s">
        <v>35</v>
      </c>
      <c r="J40" s="124" t="s">
        <v>35</v>
      </c>
      <c r="K40" s="124" t="s">
        <v>35</v>
      </c>
      <c r="L40" s="124" t="s">
        <v>35</v>
      </c>
      <c r="M40" s="124" t="s">
        <v>35</v>
      </c>
      <c r="N40" s="124" t="s">
        <v>35</v>
      </c>
      <c r="O40" s="124" t="s">
        <v>35</v>
      </c>
      <c r="P40" s="124" t="s">
        <v>35</v>
      </c>
      <c r="Q40" s="124" t="s">
        <v>35</v>
      </c>
      <c r="R40" s="124" t="s">
        <v>35</v>
      </c>
      <c r="S40" s="124" t="s">
        <v>35</v>
      </c>
      <c r="T40" s="202" t="s">
        <v>4541</v>
      </c>
      <c r="U40" s="204" t="s">
        <v>4541</v>
      </c>
    </row>
    <row r="41" spans="1:21" ht="15" thickTop="1">
      <c r="A41" s="320" t="s">
        <v>278</v>
      </c>
      <c r="B41" s="321"/>
      <c r="C41" s="206"/>
      <c r="D41" s="207" t="s">
        <v>4542</v>
      </c>
      <c r="E41" s="207" t="s">
        <v>4543</v>
      </c>
      <c r="F41" s="207" t="s">
        <v>4544</v>
      </c>
      <c r="G41" s="207" t="s">
        <v>4545</v>
      </c>
      <c r="H41" s="207" t="s">
        <v>4546</v>
      </c>
      <c r="I41" s="207" t="s">
        <v>4547</v>
      </c>
      <c r="J41" s="207" t="s">
        <v>4548</v>
      </c>
      <c r="K41" s="207" t="s">
        <v>4549</v>
      </c>
      <c r="L41" s="207" t="s">
        <v>4550</v>
      </c>
      <c r="M41" s="207" t="s">
        <v>4551</v>
      </c>
      <c r="N41" s="207" t="s">
        <v>4552</v>
      </c>
      <c r="O41" s="207" t="s">
        <v>4553</v>
      </c>
      <c r="P41" s="207" t="s">
        <v>4554</v>
      </c>
      <c r="Q41" s="207" t="s">
        <v>4555</v>
      </c>
      <c r="R41" s="207" t="s">
        <v>4556</v>
      </c>
      <c r="S41" s="207" t="s">
        <v>4557</v>
      </c>
      <c r="T41" s="207" t="s">
        <v>4558</v>
      </c>
      <c r="U41" s="208" t="s">
        <v>4559</v>
      </c>
    </row>
    <row r="42" spans="1:21">
      <c r="A42" s="320" t="s">
        <v>279</v>
      </c>
      <c r="B42" s="321"/>
      <c r="C42" s="206"/>
      <c r="D42" s="207" t="s">
        <v>4560</v>
      </c>
      <c r="E42" s="207" t="s">
        <v>4561</v>
      </c>
      <c r="F42" s="207" t="s">
        <v>4562</v>
      </c>
      <c r="G42" s="207" t="s">
        <v>4563</v>
      </c>
      <c r="H42" s="207" t="s">
        <v>4564</v>
      </c>
      <c r="I42" s="207" t="s">
        <v>4565</v>
      </c>
      <c r="J42" s="207" t="s">
        <v>4566</v>
      </c>
      <c r="K42" s="207" t="s">
        <v>4567</v>
      </c>
      <c r="L42" s="207" t="s">
        <v>4568</v>
      </c>
      <c r="M42" s="207" t="s">
        <v>4569</v>
      </c>
      <c r="N42" s="207" t="s">
        <v>4570</v>
      </c>
      <c r="O42" s="207" t="s">
        <v>4571</v>
      </c>
      <c r="P42" s="207" t="s">
        <v>4572</v>
      </c>
      <c r="Q42" s="207" t="s">
        <v>4573</v>
      </c>
      <c r="R42" s="207" t="s">
        <v>4574</v>
      </c>
      <c r="S42" s="207" t="s">
        <v>4575</v>
      </c>
      <c r="T42" s="207" t="s">
        <v>4576</v>
      </c>
      <c r="U42" s="208" t="s">
        <v>4577</v>
      </c>
    </row>
    <row r="43" spans="1:21">
      <c r="A43" s="320" t="s">
        <v>280</v>
      </c>
      <c r="B43" s="321"/>
      <c r="C43" s="206"/>
      <c r="D43" s="207" t="s">
        <v>4542</v>
      </c>
      <c r="E43" s="207" t="s">
        <v>1060</v>
      </c>
      <c r="F43" s="207" t="s">
        <v>4578</v>
      </c>
      <c r="G43" s="207" t="s">
        <v>4579</v>
      </c>
      <c r="H43" s="207" t="s">
        <v>4580</v>
      </c>
      <c r="I43" s="207" t="s">
        <v>4581</v>
      </c>
      <c r="J43" s="207" t="s">
        <v>4582</v>
      </c>
      <c r="K43" s="207" t="s">
        <v>4583</v>
      </c>
      <c r="L43" s="207" t="s">
        <v>4584</v>
      </c>
      <c r="M43" s="207" t="s">
        <v>4585</v>
      </c>
      <c r="N43" s="207" t="s">
        <v>4586</v>
      </c>
      <c r="O43" s="207" t="s">
        <v>4587</v>
      </c>
      <c r="P43" s="207" t="s">
        <v>4588</v>
      </c>
      <c r="Q43" s="207" t="s">
        <v>4589</v>
      </c>
      <c r="R43" s="207" t="s">
        <v>4590</v>
      </c>
      <c r="S43" s="207" t="s">
        <v>4591</v>
      </c>
      <c r="T43" s="207" t="s">
        <v>4592</v>
      </c>
      <c r="U43" s="208" t="s">
        <v>281</v>
      </c>
    </row>
    <row r="44" spans="1:21">
      <c r="A44" s="320" t="s">
        <v>282</v>
      </c>
      <c r="B44" s="321"/>
      <c r="C44" s="206"/>
      <c r="D44" s="207" t="s">
        <v>4560</v>
      </c>
      <c r="E44" s="207" t="s">
        <v>4593</v>
      </c>
      <c r="F44" s="207" t="s">
        <v>4594</v>
      </c>
      <c r="G44" s="207" t="s">
        <v>4595</v>
      </c>
      <c r="H44" s="207" t="s">
        <v>4596</v>
      </c>
      <c r="I44" s="207" t="s">
        <v>4597</v>
      </c>
      <c r="J44" s="207" t="s">
        <v>4598</v>
      </c>
      <c r="K44" s="207" t="s">
        <v>4599</v>
      </c>
      <c r="L44" s="207" t="s">
        <v>4600</v>
      </c>
      <c r="M44" s="207" t="s">
        <v>4601</v>
      </c>
      <c r="N44" s="207" t="s">
        <v>4602</v>
      </c>
      <c r="O44" s="207" t="s">
        <v>4603</v>
      </c>
      <c r="P44" s="207" t="s">
        <v>4604</v>
      </c>
      <c r="Q44" s="207" t="s">
        <v>4605</v>
      </c>
      <c r="R44" s="207" t="s">
        <v>4606</v>
      </c>
      <c r="S44" s="207" t="s">
        <v>4607</v>
      </c>
      <c r="T44" s="207" t="s">
        <v>4608</v>
      </c>
      <c r="U44" s="208" t="s">
        <v>4609</v>
      </c>
    </row>
    <row r="45" spans="1:21" ht="15" thickBot="1">
      <c r="A45" s="209"/>
      <c r="B45" s="206"/>
      <c r="C45" s="206"/>
      <c r="D45" s="207"/>
      <c r="E45" s="207"/>
      <c r="F45" s="207"/>
      <c r="G45" s="207"/>
      <c r="H45" s="207"/>
      <c r="I45" s="207"/>
      <c r="J45" s="207"/>
      <c r="K45" s="207"/>
      <c r="L45" s="207"/>
      <c r="M45" s="207"/>
      <c r="N45" s="207"/>
      <c r="O45" s="207"/>
      <c r="P45" s="207"/>
      <c r="Q45" s="207"/>
      <c r="R45" s="207"/>
      <c r="S45" s="207"/>
      <c r="T45" s="207"/>
      <c r="U45" s="208"/>
    </row>
    <row r="46" spans="1:21" ht="15">
      <c r="A46" s="223" t="s">
        <v>46</v>
      </c>
      <c r="B46" s="224"/>
      <c r="C46" s="224"/>
      <c r="D46" s="224"/>
      <c r="E46" s="224"/>
      <c r="F46" s="224"/>
      <c r="G46" s="224"/>
      <c r="H46" s="224"/>
      <c r="I46" s="224"/>
      <c r="J46" s="224"/>
      <c r="K46" s="224"/>
      <c r="L46" s="224"/>
      <c r="M46" s="224"/>
      <c r="N46" s="224"/>
      <c r="O46" s="224"/>
      <c r="P46" s="224"/>
      <c r="Q46" s="224"/>
      <c r="R46" s="224"/>
      <c r="S46" s="224"/>
      <c r="T46" s="224"/>
      <c r="U46" s="225"/>
    </row>
    <row r="47" spans="1:21" ht="15.75" thickBot="1">
      <c r="A47" s="229" t="s">
        <v>323</v>
      </c>
      <c r="B47" s="230"/>
      <c r="C47" s="230"/>
      <c r="D47" s="230"/>
      <c r="E47" s="230"/>
      <c r="F47" s="230"/>
      <c r="G47" s="230"/>
      <c r="H47" s="230"/>
      <c r="I47" s="230"/>
      <c r="J47" s="230"/>
      <c r="K47" s="230"/>
      <c r="L47" s="230"/>
      <c r="M47" s="230"/>
      <c r="N47" s="230"/>
      <c r="O47" s="230"/>
      <c r="P47" s="230"/>
      <c r="Q47" s="230"/>
      <c r="R47" s="230"/>
      <c r="S47" s="230"/>
      <c r="T47" s="230"/>
      <c r="U47" s="231"/>
    </row>
  </sheetData>
  <mergeCells count="19">
    <mergeCell ref="B7:U7"/>
    <mergeCell ref="B8:U8"/>
    <mergeCell ref="A9:U9"/>
    <mergeCell ref="A10:U10"/>
    <mergeCell ref="I11:U11"/>
    <mergeCell ref="A1:U1"/>
    <mergeCell ref="A2:U2"/>
    <mergeCell ref="A3:U3"/>
    <mergeCell ref="B5:U5"/>
    <mergeCell ref="B6:U6"/>
    <mergeCell ref="A4:U4"/>
    <mergeCell ref="A46:U46"/>
    <mergeCell ref="A47:U47"/>
    <mergeCell ref="A11:H11"/>
    <mergeCell ref="A13:U13"/>
    <mergeCell ref="A41:B41"/>
    <mergeCell ref="A42:B42"/>
    <mergeCell ref="A43:B43"/>
    <mergeCell ref="A44:B44"/>
  </mergeCells>
  <phoneticPr fontId="4" type="noConversion"/>
  <printOptions horizontalCentered="1"/>
  <pageMargins left="0.23622047244094491" right="0.23622047244094491" top="0.74803149606299213" bottom="0.74803149606299213" header="0.31496062992125984" footer="0.31496062992125984"/>
  <pageSetup paperSize="9" scale="33" orientation="landscape" r:id="rId1"/>
  <headerFooter>
    <oddHeader>&amp;C&amp;"Albert Sans,Regular"&amp;A</oddHeader>
    <oddFooter>&amp;C&amp;"Albert Sans,Regular"Página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85235-B731-4ED4-A1A6-963999CDDE11}">
  <sheetPr>
    <pageSetUpPr fitToPage="1"/>
  </sheetPr>
  <dimension ref="A1:F36"/>
  <sheetViews>
    <sheetView workbookViewId="0">
      <selection activeCell="O31" sqref="O31"/>
    </sheetView>
  </sheetViews>
  <sheetFormatPr defaultRowHeight="12.75"/>
  <cols>
    <col min="1" max="1" width="33.85546875" style="54" bestFit="1" customWidth="1"/>
    <col min="2" max="2" width="16.42578125" style="54" bestFit="1" customWidth="1"/>
    <col min="3" max="3" width="24.7109375" style="54" bestFit="1" customWidth="1"/>
    <col min="4" max="4" width="14.42578125" style="54" customWidth="1"/>
    <col min="5" max="5" width="11.42578125" style="54" bestFit="1" customWidth="1"/>
    <col min="6" max="6" width="13.85546875" style="54" bestFit="1" customWidth="1"/>
    <col min="7" max="16384" width="9.140625" style="54"/>
  </cols>
  <sheetData>
    <row r="1" spans="1:6">
      <c r="A1" s="371" t="s">
        <v>251</v>
      </c>
      <c r="B1" s="372"/>
      <c r="C1" s="372"/>
      <c r="D1" s="372"/>
      <c r="E1" s="372"/>
      <c r="F1" s="373"/>
    </row>
    <row r="2" spans="1:6">
      <c r="A2" s="374" t="s">
        <v>252</v>
      </c>
      <c r="B2" s="375"/>
      <c r="C2" s="375"/>
      <c r="D2" s="375"/>
      <c r="E2" s="375"/>
      <c r="F2" s="376"/>
    </row>
    <row r="3" spans="1:6">
      <c r="A3" s="386" t="s">
        <v>253</v>
      </c>
      <c r="B3" s="387"/>
      <c r="C3" s="387"/>
      <c r="D3" s="387"/>
      <c r="E3" s="387"/>
      <c r="F3" s="388"/>
    </row>
    <row r="4" spans="1:6">
      <c r="A4" s="389"/>
      <c r="B4" s="390"/>
      <c r="C4" s="390"/>
      <c r="D4" s="390"/>
      <c r="E4" s="390"/>
      <c r="F4" s="391"/>
    </row>
    <row r="5" spans="1:6" ht="66.75" customHeight="1">
      <c r="A5" s="55" t="s">
        <v>74</v>
      </c>
      <c r="B5" s="392" t="str">
        <f>'ORÇAMENTO SINTÉTICO'!B5</f>
        <v xml:space="preserve">CONTRATAÇÃO DE EMPRESA ESPECIALIZADA PARA A CONSTRUÇÃO DE CENTRO MUNICIPAL DE EDUCAÇÃO INFANTIL NO BAIRRO SANTA TEREZA, CONFORME PROJETOS, MEMORIAIS, MODELO BIM E DOCUMENTOS AUXILIARES </v>
      </c>
      <c r="C5" s="393"/>
      <c r="D5" s="393"/>
      <c r="E5" s="393"/>
      <c r="F5" s="394"/>
    </row>
    <row r="6" spans="1:6">
      <c r="A6" s="55" t="s">
        <v>75</v>
      </c>
      <c r="B6" s="395" t="s">
        <v>76</v>
      </c>
      <c r="C6" s="396"/>
      <c r="D6" s="396"/>
      <c r="E6" s="396"/>
      <c r="F6" s="397"/>
    </row>
    <row r="7" spans="1:6" ht="40.5" customHeight="1">
      <c r="A7" s="56" t="s">
        <v>77</v>
      </c>
      <c r="B7" s="392" t="str">
        <f>'ORÇAMENTO SINTÉTICO'!B7</f>
        <v xml:space="preserve">Avenida 02, SN, bairro Santa Tereza, Nova Serrana - MG </v>
      </c>
      <c r="C7" s="393"/>
      <c r="D7" s="393"/>
      <c r="E7" s="393"/>
      <c r="F7" s="394"/>
    </row>
    <row r="8" spans="1:6">
      <c r="A8" s="57" t="s">
        <v>78</v>
      </c>
      <c r="B8" s="377">
        <v>0.22470000000000001</v>
      </c>
      <c r="C8" s="378"/>
      <c r="D8" s="378"/>
      <c r="E8" s="378"/>
      <c r="F8" s="379"/>
    </row>
    <row r="9" spans="1:6" ht="26.25" customHeight="1">
      <c r="A9" s="344" t="s">
        <v>79</v>
      </c>
      <c r="B9" s="345"/>
      <c r="C9" s="345"/>
      <c r="D9" s="345"/>
      <c r="E9" s="345"/>
      <c r="F9" s="346"/>
    </row>
    <row r="10" spans="1:6" ht="41.25" customHeight="1">
      <c r="A10" s="347" t="str">
        <f>'ORÇAMENTO SINTÉTICO'!A10</f>
        <v xml:space="preserve">Referência de Preços: SINAPI - 02/2026 - Minas Gerais ; SBC - 03/2026 - Minas Gerais ; SICRO3 - 10/2025 - Minas Gerais ; ORSE - 12/2025 - Sergipe ; SEINFRA - 028 - Ceará ; SETOP - 10/2025 - Minas Gerais ; SIURB - 07/2025 - São Paulo ; SUDECAP - 10/2025 - Minas Gerais
</v>
      </c>
      <c r="B10" s="348"/>
      <c r="C10" s="348"/>
      <c r="D10" s="348"/>
      <c r="E10" s="348"/>
      <c r="F10" s="349"/>
    </row>
    <row r="11" spans="1:6">
      <c r="A11" s="58" t="s">
        <v>80</v>
      </c>
      <c r="B11" s="59"/>
      <c r="C11" s="59"/>
      <c r="D11" s="59"/>
      <c r="E11" s="350">
        <f>'ORÇAMENTO SINTÉTICO'!J11</f>
        <v>7593113.1900000004</v>
      </c>
      <c r="F11" s="351"/>
    </row>
    <row r="12" spans="1:6" ht="17.25" customHeight="1" thickBot="1">
      <c r="A12" s="380" t="s">
        <v>290</v>
      </c>
      <c r="B12" s="381"/>
      <c r="C12" s="381"/>
      <c r="D12" s="381"/>
      <c r="E12" s="381"/>
      <c r="F12" s="382"/>
    </row>
    <row r="13" spans="1:6" ht="13.5" thickBot="1">
      <c r="A13" s="368" t="s">
        <v>291</v>
      </c>
      <c r="B13" s="369"/>
      <c r="C13" s="369"/>
      <c r="D13" s="369"/>
      <c r="E13" s="369"/>
      <c r="F13" s="370"/>
    </row>
    <row r="14" spans="1:6" ht="25.5">
      <c r="A14" s="60" t="s">
        <v>292</v>
      </c>
      <c r="B14" s="61" t="s">
        <v>293</v>
      </c>
      <c r="C14" s="61" t="s">
        <v>294</v>
      </c>
      <c r="D14" s="62" t="s">
        <v>295</v>
      </c>
      <c r="E14" s="62" t="s">
        <v>296</v>
      </c>
      <c r="F14" s="63" t="s">
        <v>297</v>
      </c>
    </row>
    <row r="15" spans="1:6">
      <c r="A15" s="64" t="s">
        <v>298</v>
      </c>
      <c r="B15" s="65" t="s">
        <v>299</v>
      </c>
      <c r="C15" s="66">
        <v>1</v>
      </c>
      <c r="D15" s="67"/>
      <c r="E15" s="67"/>
      <c r="F15" s="68"/>
    </row>
    <row r="16" spans="1:6">
      <c r="A16" s="64" t="s">
        <v>300</v>
      </c>
      <c r="B16" s="65" t="s">
        <v>301</v>
      </c>
      <c r="C16" s="66">
        <v>0.03</v>
      </c>
      <c r="D16" s="69">
        <v>3.7999999999999999E-2</v>
      </c>
      <c r="E16" s="66">
        <v>4.6699999999999998E-2</v>
      </c>
      <c r="F16" s="70" t="s">
        <v>299</v>
      </c>
    </row>
    <row r="17" spans="1:6" ht="17.25" customHeight="1">
      <c r="A17" s="64" t="s">
        <v>302</v>
      </c>
      <c r="B17" s="65" t="s">
        <v>42</v>
      </c>
      <c r="C17" s="66">
        <v>6.1600000000000002E-2</v>
      </c>
      <c r="D17" s="71">
        <v>6.6400000000000001E-2</v>
      </c>
      <c r="E17" s="66">
        <v>8.9599999999999999E-2</v>
      </c>
      <c r="F17" s="70" t="s">
        <v>299</v>
      </c>
    </row>
    <row r="18" spans="1:6">
      <c r="A18" s="64" t="s">
        <v>303</v>
      </c>
      <c r="B18" s="65" t="s">
        <v>304</v>
      </c>
      <c r="C18" s="66">
        <v>5.8999999999999999E-3</v>
      </c>
      <c r="D18" s="71">
        <v>1.0200000000000001E-2</v>
      </c>
      <c r="E18" s="66">
        <v>1.21E-2</v>
      </c>
      <c r="F18" s="70" t="s">
        <v>299</v>
      </c>
    </row>
    <row r="19" spans="1:6">
      <c r="A19" s="64" t="s">
        <v>305</v>
      </c>
      <c r="B19" s="65" t="s">
        <v>51</v>
      </c>
      <c r="C19" s="66">
        <f>C20+C21</f>
        <v>1.77E-2</v>
      </c>
      <c r="D19" s="71"/>
      <c r="E19" s="66"/>
      <c r="F19" s="70" t="s">
        <v>299</v>
      </c>
    </row>
    <row r="20" spans="1:6">
      <c r="A20" s="64" t="s">
        <v>306</v>
      </c>
      <c r="B20" s="65" t="s">
        <v>307</v>
      </c>
      <c r="C20" s="66">
        <v>8.0000000000000002E-3</v>
      </c>
      <c r="D20" s="72">
        <v>3.2000000000000002E-3</v>
      </c>
      <c r="E20" s="66">
        <v>7.4000000000000003E-3</v>
      </c>
      <c r="F20" s="70" t="s">
        <v>299</v>
      </c>
    </row>
    <row r="21" spans="1:6">
      <c r="A21" s="64" t="s">
        <v>308</v>
      </c>
      <c r="B21" s="65" t="s">
        <v>309</v>
      </c>
      <c r="C21" s="66">
        <v>9.7000000000000003E-3</v>
      </c>
      <c r="D21" s="72">
        <v>5.0000000000000001E-3</v>
      </c>
      <c r="E21" s="66">
        <v>9.7000000000000003E-3</v>
      </c>
      <c r="F21" s="70" t="s">
        <v>299</v>
      </c>
    </row>
    <row r="22" spans="1:6">
      <c r="A22" s="64" t="s">
        <v>310</v>
      </c>
      <c r="B22" s="65" t="s">
        <v>311</v>
      </c>
      <c r="C22" s="66">
        <f>SUM(C23:C25)</f>
        <v>8.6499999999999994E-2</v>
      </c>
      <c r="D22" s="73"/>
      <c r="E22" s="74"/>
      <c r="F22" s="70" t="s">
        <v>312</v>
      </c>
    </row>
    <row r="23" spans="1:6">
      <c r="A23" s="64" t="s">
        <v>313</v>
      </c>
      <c r="B23" s="65" t="s">
        <v>313</v>
      </c>
      <c r="C23" s="66">
        <v>0.05</v>
      </c>
      <c r="D23" s="72">
        <v>0.01</v>
      </c>
      <c r="E23" s="72">
        <v>0.05</v>
      </c>
      <c r="F23" s="70" t="s">
        <v>312</v>
      </c>
    </row>
    <row r="24" spans="1:6">
      <c r="A24" s="64" t="s">
        <v>314</v>
      </c>
      <c r="B24" s="65" t="s">
        <v>314</v>
      </c>
      <c r="C24" s="66">
        <v>6.4999999999999997E-3</v>
      </c>
      <c r="D24" s="72">
        <v>6.4999999999999997E-3</v>
      </c>
      <c r="E24" s="72">
        <v>6.4999999999999997E-3</v>
      </c>
      <c r="F24" s="70" t="s">
        <v>312</v>
      </c>
    </row>
    <row r="25" spans="1:6">
      <c r="A25" s="64" t="s">
        <v>315</v>
      </c>
      <c r="B25" s="65" t="s">
        <v>315</v>
      </c>
      <c r="C25" s="66">
        <v>0.03</v>
      </c>
      <c r="D25" s="72">
        <v>0.03</v>
      </c>
      <c r="E25" s="72">
        <v>0.03</v>
      </c>
      <c r="F25" s="70" t="s">
        <v>312</v>
      </c>
    </row>
    <row r="26" spans="1:6">
      <c r="A26" s="64" t="s">
        <v>316</v>
      </c>
      <c r="B26" s="65" t="s">
        <v>317</v>
      </c>
      <c r="C26" s="66">
        <v>0</v>
      </c>
      <c r="D26" s="72">
        <v>0</v>
      </c>
      <c r="E26" s="72">
        <v>4.4999999999999998E-2</v>
      </c>
      <c r="F26" s="70" t="s">
        <v>312</v>
      </c>
    </row>
    <row r="27" spans="1:6">
      <c r="A27" s="383"/>
      <c r="B27" s="384"/>
      <c r="C27" s="384"/>
      <c r="D27" s="384"/>
      <c r="E27" s="384"/>
      <c r="F27" s="385"/>
    </row>
    <row r="28" spans="1:6" ht="18.75" customHeight="1">
      <c r="A28" s="75" t="s">
        <v>318</v>
      </c>
      <c r="B28" s="76" t="s">
        <v>322</v>
      </c>
      <c r="C28" s="362"/>
      <c r="D28" s="363"/>
      <c r="E28" s="363"/>
      <c r="F28" s="364"/>
    </row>
    <row r="29" spans="1:6" ht="22.5" customHeight="1">
      <c r="A29" s="77" t="s">
        <v>319</v>
      </c>
      <c r="B29" s="78">
        <f>(1+(C16+C19))*(1+C18)*(1+C17)/(1-(C22+C26))-1</f>
        <v>0.22474058685057496</v>
      </c>
      <c r="C29" s="365"/>
      <c r="D29" s="366"/>
      <c r="E29" s="366"/>
      <c r="F29" s="367"/>
    </row>
    <row r="30" spans="1:6" ht="34.5" customHeight="1">
      <c r="A30" s="79" t="s">
        <v>320</v>
      </c>
      <c r="B30" s="80">
        <v>0.05</v>
      </c>
      <c r="C30" s="358" t="s">
        <v>321</v>
      </c>
      <c r="D30" s="358"/>
      <c r="E30" s="358"/>
      <c r="F30" s="359"/>
    </row>
    <row r="31" spans="1:6" ht="40.5" customHeight="1">
      <c r="A31" s="81"/>
      <c r="B31" s="82"/>
      <c r="C31" s="360"/>
      <c r="D31" s="360"/>
      <c r="E31" s="360"/>
      <c r="F31" s="361"/>
    </row>
    <row r="32" spans="1:6" ht="13.5" thickBot="1">
      <c r="A32" s="83"/>
      <c r="B32" s="84"/>
      <c r="C32" s="84"/>
      <c r="D32" s="84"/>
      <c r="E32" s="84"/>
      <c r="F32" s="85"/>
    </row>
    <row r="33" spans="1:6" ht="13.5" thickBot="1">
      <c r="A33" s="86"/>
      <c r="F33" s="87"/>
    </row>
    <row r="34" spans="1:6">
      <c r="A34" s="352" t="s">
        <v>46</v>
      </c>
      <c r="B34" s="353"/>
      <c r="C34" s="353"/>
      <c r="D34" s="353"/>
      <c r="E34" s="353"/>
      <c r="F34" s="354"/>
    </row>
    <row r="35" spans="1:6">
      <c r="A35" s="355" t="s">
        <v>248</v>
      </c>
      <c r="B35" s="356"/>
      <c r="C35" s="356"/>
      <c r="D35" s="356"/>
      <c r="E35" s="356"/>
      <c r="F35" s="357"/>
    </row>
    <row r="36" spans="1:6" ht="13.5" thickBot="1">
      <c r="A36" s="341" t="s">
        <v>249</v>
      </c>
      <c r="B36" s="342"/>
      <c r="C36" s="342"/>
      <c r="D36" s="342"/>
      <c r="E36" s="342"/>
      <c r="F36" s="343"/>
    </row>
  </sheetData>
  <mergeCells count="19">
    <mergeCell ref="A1:F1"/>
    <mergeCell ref="A2:F2"/>
    <mergeCell ref="B8:F8"/>
    <mergeCell ref="A12:F12"/>
    <mergeCell ref="A27:F27"/>
    <mergeCell ref="A3:F3"/>
    <mergeCell ref="A4:F4"/>
    <mergeCell ref="B5:F5"/>
    <mergeCell ref="B6:F6"/>
    <mergeCell ref="B7:F7"/>
    <mergeCell ref="A36:F36"/>
    <mergeCell ref="A9:F9"/>
    <mergeCell ref="A10:F10"/>
    <mergeCell ref="E11:F11"/>
    <mergeCell ref="A34:F34"/>
    <mergeCell ref="A35:F35"/>
    <mergeCell ref="C30:F31"/>
    <mergeCell ref="C28:F29"/>
    <mergeCell ref="A13:F13"/>
  </mergeCells>
  <pageMargins left="0.23622047244094491" right="0.23622047244094491" top="0.74803149606299213" bottom="0.74803149606299213" header="0.31496062992125984" footer="0.31496062992125984"/>
  <pageSetup paperSize="9" scale="86" fitToHeight="0" orientation="portrait" r:id="rId1"/>
  <headerFooter>
    <oddHeader>&amp;C&amp;"Albert Sans,Regular"&amp;A</oddHeader>
    <oddFooter>&amp;C&amp;"Albert Sans,Regular"Página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1FB1B-054E-4219-9D85-488D9969A595}">
  <sheetPr>
    <pageSetUpPr fitToPage="1"/>
  </sheetPr>
  <dimension ref="A1:J926"/>
  <sheetViews>
    <sheetView workbookViewId="0">
      <selection activeCell="I935" sqref="I935"/>
    </sheetView>
  </sheetViews>
  <sheetFormatPr defaultRowHeight="15"/>
  <cols>
    <col min="1" max="1" width="13.85546875" customWidth="1"/>
    <col min="2" max="2" width="12.5703125" bestFit="1" customWidth="1"/>
    <col min="3" max="3" width="15.7109375" customWidth="1"/>
    <col min="4" max="4" width="80.28515625" customWidth="1"/>
    <col min="5" max="5" width="10.5703125" customWidth="1"/>
    <col min="6" max="6" width="15.7109375" bestFit="1" customWidth="1"/>
    <col min="7" max="7" width="25.28515625" bestFit="1" customWidth="1"/>
    <col min="8" max="8" width="21.42578125" customWidth="1"/>
    <col min="9" max="9" width="21.28515625" customWidth="1"/>
    <col min="10" max="10" width="22.28515625" bestFit="1" customWidth="1"/>
  </cols>
  <sheetData>
    <row r="1" spans="1:10">
      <c r="A1" s="235" t="s">
        <v>251</v>
      </c>
      <c r="B1" s="236"/>
      <c r="C1" s="236"/>
      <c r="D1" s="236"/>
      <c r="E1" s="236"/>
      <c r="F1" s="236"/>
      <c r="G1" s="236"/>
      <c r="H1" s="236"/>
      <c r="I1" s="236"/>
      <c r="J1" s="237"/>
    </row>
    <row r="2" spans="1:10">
      <c r="A2" s="238" t="s">
        <v>252</v>
      </c>
      <c r="B2" s="284"/>
      <c r="C2" s="284"/>
      <c r="D2" s="284"/>
      <c r="E2" s="284"/>
      <c r="F2" s="284"/>
      <c r="G2" s="284"/>
      <c r="H2" s="284"/>
      <c r="I2" s="284"/>
      <c r="J2" s="240"/>
    </row>
    <row r="3" spans="1:10" ht="17.25" customHeight="1" thickBot="1">
      <c r="A3" s="409" t="s">
        <v>253</v>
      </c>
      <c r="B3" s="410"/>
      <c r="C3" s="410"/>
      <c r="D3" s="410"/>
      <c r="E3" s="410"/>
      <c r="F3" s="410"/>
      <c r="G3" s="410"/>
      <c r="H3" s="410"/>
      <c r="I3" s="410"/>
      <c r="J3" s="411"/>
    </row>
    <row r="4" spans="1:10">
      <c r="A4" s="285"/>
      <c r="B4" s="286"/>
      <c r="C4" s="286"/>
      <c r="D4" s="286"/>
      <c r="E4" s="286"/>
      <c r="F4" s="286"/>
      <c r="G4" s="286"/>
      <c r="H4" s="286"/>
      <c r="I4" s="412"/>
      <c r="J4" s="413"/>
    </row>
    <row r="5" spans="1:10" ht="39" customHeight="1">
      <c r="A5" s="5" t="s">
        <v>74</v>
      </c>
      <c r="B5" s="250" t="s">
        <v>437</v>
      </c>
      <c r="C5" s="251"/>
      <c r="D5" s="251"/>
      <c r="E5" s="251"/>
      <c r="F5" s="251"/>
      <c r="G5" s="251"/>
      <c r="H5" s="251"/>
      <c r="I5" s="251"/>
      <c r="J5" s="252"/>
    </row>
    <row r="6" spans="1:10">
      <c r="A6" s="5" t="s">
        <v>75</v>
      </c>
      <c r="B6" s="253" t="s">
        <v>76</v>
      </c>
      <c r="C6" s="254"/>
      <c r="D6" s="254"/>
      <c r="E6" s="254"/>
      <c r="F6" s="254"/>
      <c r="G6" s="254"/>
      <c r="H6" s="254"/>
      <c r="I6" s="254"/>
      <c r="J6" s="255"/>
    </row>
    <row r="7" spans="1:10" ht="34.5" customHeight="1">
      <c r="A7" s="6" t="s">
        <v>77</v>
      </c>
      <c r="B7" s="250" t="s">
        <v>438</v>
      </c>
      <c r="C7" s="251"/>
      <c r="D7" s="251"/>
      <c r="E7" s="251"/>
      <c r="F7" s="251"/>
      <c r="G7" s="251"/>
      <c r="H7" s="251"/>
      <c r="I7" s="251"/>
      <c r="J7" s="252"/>
    </row>
    <row r="8" spans="1:10">
      <c r="A8" s="7" t="s">
        <v>78</v>
      </c>
      <c r="B8" s="256">
        <v>0.22470000000000001</v>
      </c>
      <c r="C8" s="257"/>
      <c r="D8" s="257"/>
      <c r="E8" s="257"/>
      <c r="F8" s="257"/>
      <c r="G8" s="257"/>
      <c r="H8" s="257"/>
      <c r="I8" s="257"/>
      <c r="J8" s="258"/>
    </row>
    <row r="9" spans="1:10">
      <c r="A9" s="259" t="s">
        <v>79</v>
      </c>
      <c r="B9" s="260"/>
      <c r="C9" s="260"/>
      <c r="D9" s="260"/>
      <c r="E9" s="260"/>
      <c r="F9" s="260"/>
      <c r="G9" s="260"/>
      <c r="H9" s="260"/>
      <c r="I9" s="260"/>
      <c r="J9" s="261"/>
    </row>
    <row r="10" spans="1:10" ht="46.5" customHeight="1">
      <c r="A10" s="262" t="str">
        <f>'ORÇAMENTO SINTÉTICO'!A10</f>
        <v xml:space="preserve">Referência de Preços: SINAPI - 02/2026 - Minas Gerais ; SBC - 03/2026 - Minas Gerais ; SICRO3 - 10/2025 - Minas Gerais ; ORSE - 12/2025 - Sergipe ; SEINFRA - 028 - Ceará ; SETOP - 10/2025 - Minas Gerais ; SIURB - 07/2025 - São Paulo ; SUDECAP - 10/2025 - Minas Gerais
</v>
      </c>
      <c r="B10" s="263"/>
      <c r="C10" s="263"/>
      <c r="D10" s="263"/>
      <c r="E10" s="263"/>
      <c r="F10" s="263"/>
      <c r="G10" s="263"/>
      <c r="H10" s="263"/>
      <c r="I10" s="263"/>
      <c r="J10" s="264"/>
    </row>
    <row r="11" spans="1:10" ht="15.75" thickBot="1">
      <c r="A11" s="414" t="s">
        <v>80</v>
      </c>
      <c r="B11" s="415"/>
      <c r="C11" s="415"/>
      <c r="D11" s="415"/>
      <c r="E11" s="415"/>
      <c r="F11" s="415"/>
      <c r="G11" s="415"/>
      <c r="H11" s="415"/>
      <c r="I11" s="103"/>
      <c r="J11" s="104">
        <f>'ORÇAMENTO SINTÉTICO'!J11</f>
        <v>7593113.1900000004</v>
      </c>
    </row>
    <row r="12" spans="1:10">
      <c r="A12" s="105" t="s">
        <v>276</v>
      </c>
      <c r="B12" s="106" t="s">
        <v>31</v>
      </c>
      <c r="C12" s="107" t="s">
        <v>83</v>
      </c>
      <c r="D12" s="107" t="s">
        <v>32</v>
      </c>
      <c r="E12" s="108" t="s">
        <v>84</v>
      </c>
      <c r="F12" s="106" t="s">
        <v>85</v>
      </c>
      <c r="G12" s="106" t="s">
        <v>86</v>
      </c>
      <c r="H12" s="106" t="s">
        <v>1071</v>
      </c>
      <c r="I12" s="106" t="s">
        <v>87</v>
      </c>
      <c r="J12" s="109" t="s">
        <v>1072</v>
      </c>
    </row>
    <row r="13" spans="1:10">
      <c r="A13" s="203" t="s">
        <v>53</v>
      </c>
      <c r="B13" s="122" t="s">
        <v>54</v>
      </c>
      <c r="C13" s="122"/>
      <c r="D13" s="122" t="s">
        <v>119</v>
      </c>
      <c r="E13" s="123"/>
      <c r="F13" s="124">
        <v>1</v>
      </c>
      <c r="G13" s="124" t="s">
        <v>35</v>
      </c>
      <c r="H13" s="125">
        <v>151792.95000000001</v>
      </c>
      <c r="I13" s="125">
        <v>151792.95000000001</v>
      </c>
      <c r="J13" s="210">
        <v>1.9990871491275635E-2</v>
      </c>
    </row>
    <row r="14" spans="1:10" ht="25.5">
      <c r="A14" s="211" t="s">
        <v>55</v>
      </c>
      <c r="B14" s="126" t="s">
        <v>120</v>
      </c>
      <c r="C14" s="126" t="s">
        <v>0</v>
      </c>
      <c r="D14" s="126" t="s">
        <v>4</v>
      </c>
      <c r="E14" s="127" t="s">
        <v>22</v>
      </c>
      <c r="F14" s="128">
        <v>6.48</v>
      </c>
      <c r="G14" s="129">
        <v>377.67</v>
      </c>
      <c r="H14" s="129">
        <v>462.53</v>
      </c>
      <c r="I14" s="129">
        <v>2997.19</v>
      </c>
      <c r="J14" s="212">
        <v>3.9472478876612137E-4</v>
      </c>
    </row>
    <row r="15" spans="1:10">
      <c r="A15" s="213" t="s">
        <v>1073</v>
      </c>
      <c r="B15" s="398"/>
      <c r="C15" s="398"/>
      <c r="D15" s="214" t="s">
        <v>32</v>
      </c>
      <c r="E15" s="398" t="s">
        <v>1074</v>
      </c>
      <c r="F15" s="398"/>
      <c r="G15" s="398"/>
      <c r="H15" s="214"/>
      <c r="I15" s="215" t="s">
        <v>1022</v>
      </c>
      <c r="J15" s="216"/>
    </row>
    <row r="16" spans="1:10">
      <c r="A16" s="399"/>
      <c r="B16" s="398"/>
      <c r="C16" s="398"/>
      <c r="D16" s="214" t="s">
        <v>1075</v>
      </c>
      <c r="E16" s="398"/>
      <c r="F16" s="398"/>
      <c r="G16" s="398"/>
      <c r="H16" s="398"/>
      <c r="I16" s="217">
        <v>6.48</v>
      </c>
      <c r="J16" s="216" t="s">
        <v>35</v>
      </c>
    </row>
    <row r="17" spans="1:10">
      <c r="A17" s="211" t="s">
        <v>56</v>
      </c>
      <c r="B17" s="126" t="s">
        <v>121</v>
      </c>
      <c r="C17" s="126" t="s">
        <v>0</v>
      </c>
      <c r="D17" s="126" t="s">
        <v>5</v>
      </c>
      <c r="E17" s="127" t="s">
        <v>22</v>
      </c>
      <c r="F17" s="128">
        <v>830.49</v>
      </c>
      <c r="G17" s="129">
        <v>85.15</v>
      </c>
      <c r="H17" s="129">
        <v>104.28</v>
      </c>
      <c r="I17" s="129">
        <v>86603.5</v>
      </c>
      <c r="J17" s="212">
        <v>1.1405532596834633E-2</v>
      </c>
    </row>
    <row r="18" spans="1:10">
      <c r="A18" s="213" t="s">
        <v>1073</v>
      </c>
      <c r="B18" s="398"/>
      <c r="C18" s="398"/>
      <c r="D18" s="214" t="s">
        <v>32</v>
      </c>
      <c r="E18" s="398" t="s">
        <v>1074</v>
      </c>
      <c r="F18" s="398"/>
      <c r="G18" s="398"/>
      <c r="H18" s="214"/>
      <c r="I18" s="215" t="s">
        <v>1022</v>
      </c>
      <c r="J18" s="216"/>
    </row>
    <row r="19" spans="1:10" ht="34.5" customHeight="1">
      <c r="A19" s="399"/>
      <c r="B19" s="398"/>
      <c r="C19" s="398"/>
      <c r="D19" s="214" t="s">
        <v>1076</v>
      </c>
      <c r="E19" s="398" t="s">
        <v>1077</v>
      </c>
      <c r="F19" s="398"/>
      <c r="G19" s="398"/>
      <c r="H19" s="398"/>
      <c r="I19" s="217">
        <v>830.49</v>
      </c>
      <c r="J19" s="216" t="s">
        <v>35</v>
      </c>
    </row>
    <row r="20" spans="1:10" ht="38.25">
      <c r="A20" s="211" t="s">
        <v>57</v>
      </c>
      <c r="B20" s="126" t="s">
        <v>439</v>
      </c>
      <c r="C20" s="126" t="s">
        <v>73</v>
      </c>
      <c r="D20" s="126" t="s">
        <v>440</v>
      </c>
      <c r="E20" s="127" t="s">
        <v>20</v>
      </c>
      <c r="F20" s="128">
        <v>1</v>
      </c>
      <c r="G20" s="129">
        <v>592.79999999999995</v>
      </c>
      <c r="H20" s="129">
        <v>726</v>
      </c>
      <c r="I20" s="129">
        <v>726</v>
      </c>
      <c r="J20" s="212">
        <v>9.5612956350516349E-5</v>
      </c>
    </row>
    <row r="21" spans="1:10">
      <c r="A21" s="213" t="s">
        <v>1073</v>
      </c>
      <c r="B21" s="398"/>
      <c r="C21" s="398"/>
      <c r="D21" s="214" t="s">
        <v>32</v>
      </c>
      <c r="E21" s="398" t="s">
        <v>1074</v>
      </c>
      <c r="F21" s="398"/>
      <c r="G21" s="398"/>
      <c r="H21" s="214"/>
      <c r="I21" s="215" t="s">
        <v>1022</v>
      </c>
      <c r="J21" s="216"/>
    </row>
    <row r="22" spans="1:10">
      <c r="A22" s="399"/>
      <c r="B22" s="398"/>
      <c r="C22" s="398"/>
      <c r="D22" s="214" t="s">
        <v>1078</v>
      </c>
      <c r="E22" s="398">
        <v>1</v>
      </c>
      <c r="F22" s="398"/>
      <c r="G22" s="398"/>
      <c r="H22" s="398"/>
      <c r="I22" s="217">
        <v>1</v>
      </c>
      <c r="J22" s="216" t="s">
        <v>35</v>
      </c>
    </row>
    <row r="23" spans="1:10" ht="51">
      <c r="A23" s="211" t="s">
        <v>59</v>
      </c>
      <c r="B23" s="126" t="s">
        <v>441</v>
      </c>
      <c r="C23" s="126" t="s">
        <v>73</v>
      </c>
      <c r="D23" s="126" t="s">
        <v>442</v>
      </c>
      <c r="E23" s="127" t="s">
        <v>20</v>
      </c>
      <c r="F23" s="128">
        <v>1</v>
      </c>
      <c r="G23" s="129">
        <v>965.51</v>
      </c>
      <c r="H23" s="129">
        <v>1182.46</v>
      </c>
      <c r="I23" s="129">
        <v>1182.46</v>
      </c>
      <c r="J23" s="212">
        <v>1.5572795642731621E-4</v>
      </c>
    </row>
    <row r="24" spans="1:10">
      <c r="A24" s="213" t="s">
        <v>1073</v>
      </c>
      <c r="B24" s="398"/>
      <c r="C24" s="398"/>
      <c r="D24" s="214" t="s">
        <v>32</v>
      </c>
      <c r="E24" s="398" t="s">
        <v>1074</v>
      </c>
      <c r="F24" s="398"/>
      <c r="G24" s="398"/>
      <c r="H24" s="214"/>
      <c r="I24" s="215" t="s">
        <v>1022</v>
      </c>
      <c r="J24" s="216"/>
    </row>
    <row r="25" spans="1:10">
      <c r="A25" s="399"/>
      <c r="B25" s="398"/>
      <c r="C25" s="398"/>
      <c r="D25" s="214" t="s">
        <v>1079</v>
      </c>
      <c r="E25" s="398">
        <v>1</v>
      </c>
      <c r="F25" s="398"/>
      <c r="G25" s="398"/>
      <c r="H25" s="398"/>
      <c r="I25" s="217">
        <v>1</v>
      </c>
      <c r="J25" s="216" t="s">
        <v>35</v>
      </c>
    </row>
    <row r="26" spans="1:10" ht="38.25">
      <c r="A26" s="211" t="s">
        <v>124</v>
      </c>
      <c r="B26" s="126" t="s">
        <v>122</v>
      </c>
      <c r="C26" s="126" t="s">
        <v>73</v>
      </c>
      <c r="D26" s="126" t="s">
        <v>123</v>
      </c>
      <c r="E26" s="127" t="s">
        <v>20</v>
      </c>
      <c r="F26" s="128">
        <v>2</v>
      </c>
      <c r="G26" s="129">
        <v>1668.96</v>
      </c>
      <c r="H26" s="129">
        <v>2043.98</v>
      </c>
      <c r="I26" s="129">
        <v>4087.96</v>
      </c>
      <c r="J26" s="212">
        <v>5.3837732925985792E-4</v>
      </c>
    </row>
    <row r="27" spans="1:10">
      <c r="A27" s="213" t="s">
        <v>1073</v>
      </c>
      <c r="B27" s="398"/>
      <c r="C27" s="398"/>
      <c r="D27" s="214" t="s">
        <v>32</v>
      </c>
      <c r="E27" s="398" t="s">
        <v>1074</v>
      </c>
      <c r="F27" s="398"/>
      <c r="G27" s="398"/>
      <c r="H27" s="214"/>
      <c r="I27" s="215" t="s">
        <v>1022</v>
      </c>
      <c r="J27" s="216"/>
    </row>
    <row r="28" spans="1:10">
      <c r="A28" s="399"/>
      <c r="B28" s="398"/>
      <c r="C28" s="398"/>
      <c r="D28" s="214" t="s">
        <v>1080</v>
      </c>
      <c r="E28" s="398">
        <v>2</v>
      </c>
      <c r="F28" s="398"/>
      <c r="G28" s="398"/>
      <c r="H28" s="398"/>
      <c r="I28" s="217">
        <v>2</v>
      </c>
      <c r="J28" s="216" t="s">
        <v>35</v>
      </c>
    </row>
    <row r="29" spans="1:10" ht="76.5">
      <c r="A29" s="211" t="s">
        <v>443</v>
      </c>
      <c r="B29" s="126" t="s">
        <v>444</v>
      </c>
      <c r="C29" s="126" t="s">
        <v>73</v>
      </c>
      <c r="D29" s="126" t="s">
        <v>445</v>
      </c>
      <c r="E29" s="127" t="s">
        <v>127</v>
      </c>
      <c r="F29" s="128">
        <v>18</v>
      </c>
      <c r="G29" s="129">
        <v>1633.81</v>
      </c>
      <c r="H29" s="129">
        <v>2000.93</v>
      </c>
      <c r="I29" s="129">
        <v>36016.74</v>
      </c>
      <c r="J29" s="212">
        <v>4.7433429607546783E-3</v>
      </c>
    </row>
    <row r="30" spans="1:10">
      <c r="A30" s="213" t="s">
        <v>1073</v>
      </c>
      <c r="B30" s="398"/>
      <c r="C30" s="398"/>
      <c r="D30" s="214" t="s">
        <v>32</v>
      </c>
      <c r="E30" s="398" t="s">
        <v>1074</v>
      </c>
      <c r="F30" s="398"/>
      <c r="G30" s="398"/>
      <c r="H30" s="214"/>
      <c r="I30" s="215" t="s">
        <v>1022</v>
      </c>
      <c r="J30" s="216"/>
    </row>
    <row r="31" spans="1:10">
      <c r="A31" s="399"/>
      <c r="B31" s="398"/>
      <c r="C31" s="398"/>
      <c r="D31" s="214" t="s">
        <v>1081</v>
      </c>
      <c r="E31" s="398">
        <v>18</v>
      </c>
      <c r="F31" s="398"/>
      <c r="G31" s="398"/>
      <c r="H31" s="398"/>
      <c r="I31" s="217">
        <v>18</v>
      </c>
      <c r="J31" s="216" t="s">
        <v>35</v>
      </c>
    </row>
    <row r="32" spans="1:10" ht="63.75">
      <c r="A32" s="211" t="s">
        <v>446</v>
      </c>
      <c r="B32" s="126" t="s">
        <v>125</v>
      </c>
      <c r="C32" s="126" t="s">
        <v>73</v>
      </c>
      <c r="D32" s="126" t="s">
        <v>126</v>
      </c>
      <c r="E32" s="127" t="s">
        <v>127</v>
      </c>
      <c r="F32" s="128">
        <v>18</v>
      </c>
      <c r="G32" s="129">
        <v>858.71</v>
      </c>
      <c r="H32" s="129">
        <v>1051.6600000000001</v>
      </c>
      <c r="I32" s="129">
        <v>18929.88</v>
      </c>
      <c r="J32" s="212">
        <v>2.4930327688161328E-3</v>
      </c>
    </row>
    <row r="33" spans="1:10">
      <c r="A33" s="213" t="s">
        <v>1073</v>
      </c>
      <c r="B33" s="398"/>
      <c r="C33" s="398"/>
      <c r="D33" s="214" t="s">
        <v>32</v>
      </c>
      <c r="E33" s="398" t="s">
        <v>1074</v>
      </c>
      <c r="F33" s="398"/>
      <c r="G33" s="398"/>
      <c r="H33" s="214"/>
      <c r="I33" s="215" t="s">
        <v>1022</v>
      </c>
      <c r="J33" s="216"/>
    </row>
    <row r="34" spans="1:10">
      <c r="A34" s="399"/>
      <c r="B34" s="398"/>
      <c r="C34" s="398"/>
      <c r="D34" s="214" t="s">
        <v>1081</v>
      </c>
      <c r="E34" s="398">
        <v>18</v>
      </c>
      <c r="F34" s="398"/>
      <c r="G34" s="398"/>
      <c r="H34" s="398"/>
      <c r="I34" s="217">
        <v>18</v>
      </c>
      <c r="J34" s="216" t="s">
        <v>35</v>
      </c>
    </row>
    <row r="35" spans="1:10" ht="25.5">
      <c r="A35" s="211" t="s">
        <v>447</v>
      </c>
      <c r="B35" s="126" t="s">
        <v>448</v>
      </c>
      <c r="C35" s="126" t="s">
        <v>73</v>
      </c>
      <c r="D35" s="126" t="s">
        <v>449</v>
      </c>
      <c r="E35" s="127" t="s">
        <v>20</v>
      </c>
      <c r="F35" s="128">
        <v>1</v>
      </c>
      <c r="G35" s="129">
        <v>676.99</v>
      </c>
      <c r="H35" s="129">
        <v>829.11</v>
      </c>
      <c r="I35" s="129">
        <v>829.11</v>
      </c>
      <c r="J35" s="212">
        <v>1.0919236672145539E-4</v>
      </c>
    </row>
    <row r="36" spans="1:10">
      <c r="A36" s="213" t="s">
        <v>1073</v>
      </c>
      <c r="B36" s="398"/>
      <c r="C36" s="398"/>
      <c r="D36" s="214" t="s">
        <v>32</v>
      </c>
      <c r="E36" s="398" t="s">
        <v>1074</v>
      </c>
      <c r="F36" s="398"/>
      <c r="G36" s="398"/>
      <c r="H36" s="214"/>
      <c r="I36" s="215" t="s">
        <v>1022</v>
      </c>
      <c r="J36" s="216"/>
    </row>
    <row r="37" spans="1:10">
      <c r="A37" s="399"/>
      <c r="B37" s="398"/>
      <c r="C37" s="398"/>
      <c r="D37" s="214" t="s">
        <v>1082</v>
      </c>
      <c r="E37" s="398">
        <v>1</v>
      </c>
      <c r="F37" s="398"/>
      <c r="G37" s="398"/>
      <c r="H37" s="398"/>
      <c r="I37" s="217">
        <v>1</v>
      </c>
      <c r="J37" s="216" t="s">
        <v>35</v>
      </c>
    </row>
    <row r="38" spans="1:10" ht="25.5">
      <c r="A38" s="211" t="s">
        <v>450</v>
      </c>
      <c r="B38" s="126" t="s">
        <v>451</v>
      </c>
      <c r="C38" s="126" t="s">
        <v>73</v>
      </c>
      <c r="D38" s="126" t="s">
        <v>452</v>
      </c>
      <c r="E38" s="127" t="s">
        <v>20</v>
      </c>
      <c r="F38" s="128">
        <v>1</v>
      </c>
      <c r="G38" s="129">
        <v>343.03</v>
      </c>
      <c r="H38" s="129">
        <v>420.11</v>
      </c>
      <c r="I38" s="129">
        <v>420.11</v>
      </c>
      <c r="J38" s="212">
        <v>5.5327767344924832E-5</v>
      </c>
    </row>
    <row r="39" spans="1:10">
      <c r="A39" s="213" t="s">
        <v>1073</v>
      </c>
      <c r="B39" s="398"/>
      <c r="C39" s="398"/>
      <c r="D39" s="214" t="s">
        <v>32</v>
      </c>
      <c r="E39" s="398" t="s">
        <v>1074</v>
      </c>
      <c r="F39" s="398"/>
      <c r="G39" s="398"/>
      <c r="H39" s="214"/>
      <c r="I39" s="215" t="s">
        <v>1022</v>
      </c>
      <c r="J39" s="216"/>
    </row>
    <row r="40" spans="1:10">
      <c r="A40" s="399"/>
      <c r="B40" s="398"/>
      <c r="C40" s="398"/>
      <c r="D40" s="214" t="s">
        <v>1082</v>
      </c>
      <c r="E40" s="398">
        <v>1</v>
      </c>
      <c r="F40" s="398"/>
      <c r="G40" s="398"/>
      <c r="H40" s="398"/>
      <c r="I40" s="217">
        <v>1</v>
      </c>
      <c r="J40" s="216" t="s">
        <v>35</v>
      </c>
    </row>
    <row r="41" spans="1:10">
      <c r="A41" s="203" t="s">
        <v>60</v>
      </c>
      <c r="B41" s="122" t="s">
        <v>54</v>
      </c>
      <c r="C41" s="122"/>
      <c r="D41" s="122" t="s">
        <v>128</v>
      </c>
      <c r="E41" s="123"/>
      <c r="F41" s="124">
        <v>1</v>
      </c>
      <c r="G41" s="124" t="s">
        <v>35</v>
      </c>
      <c r="H41" s="125">
        <v>535170.24</v>
      </c>
      <c r="I41" s="125">
        <v>535170.24</v>
      </c>
      <c r="J41" s="210">
        <v>7.0481003852913726E-2</v>
      </c>
    </row>
    <row r="42" spans="1:10">
      <c r="A42" s="211" t="s">
        <v>61</v>
      </c>
      <c r="B42" s="126" t="s">
        <v>453</v>
      </c>
      <c r="C42" s="126" t="s">
        <v>0</v>
      </c>
      <c r="D42" s="126" t="s">
        <v>454</v>
      </c>
      <c r="E42" s="127" t="s">
        <v>39</v>
      </c>
      <c r="F42" s="128">
        <v>1584</v>
      </c>
      <c r="G42" s="129">
        <v>142.41999999999999</v>
      </c>
      <c r="H42" s="129">
        <v>174.42</v>
      </c>
      <c r="I42" s="129">
        <v>276281.28000000003</v>
      </c>
      <c r="J42" s="212">
        <v>3.638577130179723E-2</v>
      </c>
    </row>
    <row r="43" spans="1:10">
      <c r="A43" s="213" t="s">
        <v>1073</v>
      </c>
      <c r="B43" s="398"/>
      <c r="C43" s="398"/>
      <c r="D43" s="214" t="s">
        <v>32</v>
      </c>
      <c r="E43" s="398" t="s">
        <v>1074</v>
      </c>
      <c r="F43" s="398"/>
      <c r="G43" s="398"/>
      <c r="H43" s="214"/>
      <c r="I43" s="215" t="s">
        <v>1022</v>
      </c>
      <c r="J43" s="216"/>
    </row>
    <row r="44" spans="1:10" ht="25.5">
      <c r="A44" s="399"/>
      <c r="B44" s="398"/>
      <c r="C44" s="398"/>
      <c r="D44" s="214" t="s">
        <v>1083</v>
      </c>
      <c r="E44" s="398" t="s">
        <v>1084</v>
      </c>
      <c r="F44" s="398"/>
      <c r="G44" s="398"/>
      <c r="H44" s="398"/>
      <c r="I44" s="217">
        <v>1584</v>
      </c>
      <c r="J44" s="216" t="s">
        <v>35</v>
      </c>
    </row>
    <row r="45" spans="1:10">
      <c r="A45" s="211" t="s">
        <v>455</v>
      </c>
      <c r="B45" s="126" t="s">
        <v>456</v>
      </c>
      <c r="C45" s="126" t="s">
        <v>0</v>
      </c>
      <c r="D45" s="126" t="s">
        <v>457</v>
      </c>
      <c r="E45" s="127" t="s">
        <v>39</v>
      </c>
      <c r="F45" s="128">
        <v>3168</v>
      </c>
      <c r="G45" s="129">
        <v>66.73</v>
      </c>
      <c r="H45" s="129">
        <v>81.72</v>
      </c>
      <c r="I45" s="129">
        <v>258888.95999999999</v>
      </c>
      <c r="J45" s="212">
        <v>3.4095232551116496E-2</v>
      </c>
    </row>
    <row r="46" spans="1:10">
      <c r="A46" s="213" t="s">
        <v>1073</v>
      </c>
      <c r="B46" s="398"/>
      <c r="C46" s="398"/>
      <c r="D46" s="214" t="s">
        <v>32</v>
      </c>
      <c r="E46" s="398" t="s">
        <v>1074</v>
      </c>
      <c r="F46" s="398"/>
      <c r="G46" s="398"/>
      <c r="H46" s="214"/>
      <c r="I46" s="215" t="s">
        <v>1022</v>
      </c>
      <c r="J46" s="216"/>
    </row>
    <row r="47" spans="1:10">
      <c r="A47" s="399"/>
      <c r="B47" s="398"/>
      <c r="C47" s="398"/>
      <c r="D47" s="214" t="s">
        <v>1085</v>
      </c>
      <c r="E47" s="398" t="s">
        <v>1086</v>
      </c>
      <c r="F47" s="398"/>
      <c r="G47" s="398"/>
      <c r="H47" s="398"/>
      <c r="I47" s="217">
        <v>3168</v>
      </c>
      <c r="J47" s="216" t="s">
        <v>35</v>
      </c>
    </row>
    <row r="48" spans="1:10">
      <c r="A48" s="203" t="s">
        <v>62</v>
      </c>
      <c r="B48" s="122" t="s">
        <v>54</v>
      </c>
      <c r="C48" s="122"/>
      <c r="D48" s="122" t="s">
        <v>458</v>
      </c>
      <c r="E48" s="123"/>
      <c r="F48" s="124">
        <v>1</v>
      </c>
      <c r="G48" s="124" t="s">
        <v>35</v>
      </c>
      <c r="H48" s="125">
        <v>53426.63</v>
      </c>
      <c r="I48" s="125">
        <v>53426.63</v>
      </c>
      <c r="J48" s="210">
        <v>7.0361956503377241E-3</v>
      </c>
    </row>
    <row r="49" spans="1:10" ht="38.25">
      <c r="A49" s="211" t="s">
        <v>63</v>
      </c>
      <c r="B49" s="126" t="s">
        <v>459</v>
      </c>
      <c r="C49" s="126" t="s">
        <v>0</v>
      </c>
      <c r="D49" s="126" t="s">
        <v>460</v>
      </c>
      <c r="E49" s="127" t="s">
        <v>22</v>
      </c>
      <c r="F49" s="128">
        <v>4241.75</v>
      </c>
      <c r="G49" s="129">
        <v>0.73</v>
      </c>
      <c r="H49" s="129">
        <v>0.89</v>
      </c>
      <c r="I49" s="129">
        <v>3775.16</v>
      </c>
      <c r="J49" s="212">
        <v>4.9718210509120569E-4</v>
      </c>
    </row>
    <row r="50" spans="1:10">
      <c r="A50" s="213" t="s">
        <v>1073</v>
      </c>
      <c r="B50" s="398"/>
      <c r="C50" s="398"/>
      <c r="D50" s="214" t="s">
        <v>32</v>
      </c>
      <c r="E50" s="398" t="s">
        <v>1074</v>
      </c>
      <c r="F50" s="398"/>
      <c r="G50" s="398"/>
      <c r="H50" s="214"/>
      <c r="I50" s="215" t="s">
        <v>1022</v>
      </c>
      <c r="J50" s="216"/>
    </row>
    <row r="51" spans="1:10">
      <c r="A51" s="399"/>
      <c r="B51" s="398"/>
      <c r="C51" s="398"/>
      <c r="D51" s="214" t="s">
        <v>1087</v>
      </c>
      <c r="E51" s="398" t="s">
        <v>1088</v>
      </c>
      <c r="F51" s="398"/>
      <c r="G51" s="398"/>
      <c r="H51" s="398"/>
      <c r="I51" s="217">
        <v>4241.75</v>
      </c>
      <c r="J51" s="216" t="s">
        <v>35</v>
      </c>
    </row>
    <row r="52" spans="1:10" ht="25.5">
      <c r="A52" s="211" t="s">
        <v>64</v>
      </c>
      <c r="B52" s="126" t="s">
        <v>461</v>
      </c>
      <c r="C52" s="126" t="s">
        <v>73</v>
      </c>
      <c r="D52" s="126" t="s">
        <v>462</v>
      </c>
      <c r="E52" s="127" t="s">
        <v>24</v>
      </c>
      <c r="F52" s="128">
        <v>424.18</v>
      </c>
      <c r="G52" s="129">
        <v>23.89</v>
      </c>
      <c r="H52" s="129">
        <v>29.26</v>
      </c>
      <c r="I52" s="129">
        <v>12411.51</v>
      </c>
      <c r="J52" s="212">
        <v>1.6345746058870486E-3</v>
      </c>
    </row>
    <row r="53" spans="1:10">
      <c r="A53" s="213" t="s">
        <v>1073</v>
      </c>
      <c r="B53" s="398"/>
      <c r="C53" s="398"/>
      <c r="D53" s="214" t="s">
        <v>32</v>
      </c>
      <c r="E53" s="398" t="s">
        <v>1074</v>
      </c>
      <c r="F53" s="398"/>
      <c r="G53" s="398"/>
      <c r="H53" s="214"/>
      <c r="I53" s="215" t="s">
        <v>1022</v>
      </c>
      <c r="J53" s="216"/>
    </row>
    <row r="54" spans="1:10">
      <c r="A54" s="399"/>
      <c r="B54" s="398"/>
      <c r="C54" s="398"/>
      <c r="D54" s="214" t="s">
        <v>1089</v>
      </c>
      <c r="E54" s="398"/>
      <c r="F54" s="398"/>
      <c r="G54" s="398"/>
      <c r="H54" s="398"/>
      <c r="I54" s="217">
        <v>424.18</v>
      </c>
      <c r="J54" s="216" t="s">
        <v>35</v>
      </c>
    </row>
    <row r="55" spans="1:10">
      <c r="A55" s="211" t="s">
        <v>65</v>
      </c>
      <c r="B55" s="126" t="s">
        <v>463</v>
      </c>
      <c r="C55" s="126" t="s">
        <v>73</v>
      </c>
      <c r="D55" s="126" t="s">
        <v>464</v>
      </c>
      <c r="E55" s="127" t="s">
        <v>24</v>
      </c>
      <c r="F55" s="128">
        <v>5873.81</v>
      </c>
      <c r="G55" s="129">
        <v>5.18</v>
      </c>
      <c r="H55" s="129">
        <v>6.34</v>
      </c>
      <c r="I55" s="129">
        <v>37239.96</v>
      </c>
      <c r="J55" s="212">
        <v>4.9044389393594701E-3</v>
      </c>
    </row>
    <row r="56" spans="1:10">
      <c r="A56" s="213" t="s">
        <v>1073</v>
      </c>
      <c r="B56" s="398"/>
      <c r="C56" s="398"/>
      <c r="D56" s="214" t="s">
        <v>32</v>
      </c>
      <c r="E56" s="398" t="s">
        <v>1074</v>
      </c>
      <c r="F56" s="398"/>
      <c r="G56" s="398"/>
      <c r="H56" s="214"/>
      <c r="I56" s="215" t="s">
        <v>1022</v>
      </c>
      <c r="J56" s="216"/>
    </row>
    <row r="57" spans="1:10">
      <c r="A57" s="399"/>
      <c r="B57" s="398"/>
      <c r="C57" s="398"/>
      <c r="D57" s="214" t="s">
        <v>1090</v>
      </c>
      <c r="E57" s="398"/>
      <c r="F57" s="398"/>
      <c r="G57" s="398"/>
      <c r="H57" s="398"/>
      <c r="I57" s="217">
        <v>5873.81</v>
      </c>
      <c r="J57" s="216" t="s">
        <v>35</v>
      </c>
    </row>
    <row r="58" spans="1:10">
      <c r="A58" s="203" t="s">
        <v>66</v>
      </c>
      <c r="B58" s="122" t="s">
        <v>54</v>
      </c>
      <c r="C58" s="122"/>
      <c r="D58" s="122" t="s">
        <v>465</v>
      </c>
      <c r="E58" s="123"/>
      <c r="F58" s="124">
        <v>1</v>
      </c>
      <c r="G58" s="124" t="s">
        <v>35</v>
      </c>
      <c r="H58" s="125">
        <v>1042561.63</v>
      </c>
      <c r="I58" s="125">
        <v>1042561.63</v>
      </c>
      <c r="J58" s="210">
        <v>0.13730358074643689</v>
      </c>
    </row>
    <row r="59" spans="1:10">
      <c r="A59" s="203" t="s">
        <v>67</v>
      </c>
      <c r="B59" s="122" t="s">
        <v>54</v>
      </c>
      <c r="C59" s="122"/>
      <c r="D59" s="122" t="s">
        <v>352</v>
      </c>
      <c r="E59" s="123"/>
      <c r="F59" s="124">
        <v>1</v>
      </c>
      <c r="G59" s="124" t="s">
        <v>35</v>
      </c>
      <c r="H59" s="125">
        <v>420018.83</v>
      </c>
      <c r="I59" s="125">
        <v>420018.83</v>
      </c>
      <c r="J59" s="210">
        <v>5.5315760412100484E-2</v>
      </c>
    </row>
    <row r="60" spans="1:10" ht="25.5">
      <c r="A60" s="211" t="s">
        <v>466</v>
      </c>
      <c r="B60" s="126" t="s">
        <v>138</v>
      </c>
      <c r="C60" s="126" t="s">
        <v>0</v>
      </c>
      <c r="D60" s="126" t="s">
        <v>139</v>
      </c>
      <c r="E60" s="127" t="s">
        <v>8</v>
      </c>
      <c r="F60" s="128">
        <v>5499</v>
      </c>
      <c r="G60" s="129">
        <v>12.38</v>
      </c>
      <c r="H60" s="129">
        <v>15.16</v>
      </c>
      <c r="I60" s="129">
        <v>83364.84</v>
      </c>
      <c r="J60" s="212">
        <v>1.097900662271044E-2</v>
      </c>
    </row>
    <row r="61" spans="1:10">
      <c r="A61" s="213" t="s">
        <v>1073</v>
      </c>
      <c r="B61" s="398"/>
      <c r="C61" s="398"/>
      <c r="D61" s="214" t="s">
        <v>32</v>
      </c>
      <c r="E61" s="398" t="s">
        <v>1074</v>
      </c>
      <c r="F61" s="398"/>
      <c r="G61" s="398"/>
      <c r="H61" s="214"/>
      <c r="I61" s="215" t="s">
        <v>1022</v>
      </c>
      <c r="J61" s="216"/>
    </row>
    <row r="62" spans="1:10">
      <c r="A62" s="399"/>
      <c r="B62" s="398"/>
      <c r="C62" s="398"/>
      <c r="D62" s="214" t="s">
        <v>1091</v>
      </c>
      <c r="E62" s="398">
        <v>5499</v>
      </c>
      <c r="F62" s="398"/>
      <c r="G62" s="398"/>
      <c r="H62" s="398"/>
      <c r="I62" s="217">
        <v>5499</v>
      </c>
      <c r="J62" s="216" t="s">
        <v>35</v>
      </c>
    </row>
    <row r="63" spans="1:10" ht="25.5">
      <c r="A63" s="211" t="s">
        <v>467</v>
      </c>
      <c r="B63" s="126" t="s">
        <v>357</v>
      </c>
      <c r="C63" s="126" t="s">
        <v>0</v>
      </c>
      <c r="D63" s="126" t="s">
        <v>358</v>
      </c>
      <c r="E63" s="127" t="s">
        <v>22</v>
      </c>
      <c r="F63" s="128">
        <v>528.91999999999996</v>
      </c>
      <c r="G63" s="129">
        <v>149.16999999999999</v>
      </c>
      <c r="H63" s="129">
        <v>182.69</v>
      </c>
      <c r="I63" s="129">
        <v>96628.39</v>
      </c>
      <c r="J63" s="212">
        <v>1.2725793437039492E-2</v>
      </c>
    </row>
    <row r="64" spans="1:10">
      <c r="A64" s="213" t="s">
        <v>1073</v>
      </c>
      <c r="B64" s="398"/>
      <c r="C64" s="398"/>
      <c r="D64" s="214" t="s">
        <v>32</v>
      </c>
      <c r="E64" s="398" t="s">
        <v>1074</v>
      </c>
      <c r="F64" s="398"/>
      <c r="G64" s="398"/>
      <c r="H64" s="214"/>
      <c r="I64" s="215" t="s">
        <v>1022</v>
      </c>
      <c r="J64" s="216"/>
    </row>
    <row r="65" spans="1:10">
      <c r="A65" s="399"/>
      <c r="B65" s="398"/>
      <c r="C65" s="398"/>
      <c r="D65" s="214" t="s">
        <v>1091</v>
      </c>
      <c r="E65" s="398" t="s">
        <v>924</v>
      </c>
      <c r="F65" s="398"/>
      <c r="G65" s="398"/>
      <c r="H65" s="398"/>
      <c r="I65" s="217">
        <v>528.91999999999996</v>
      </c>
      <c r="J65" s="216" t="s">
        <v>35</v>
      </c>
    </row>
    <row r="66" spans="1:10" ht="25.5">
      <c r="A66" s="211" t="s">
        <v>468</v>
      </c>
      <c r="B66" s="126" t="s">
        <v>359</v>
      </c>
      <c r="C66" s="126" t="s">
        <v>58</v>
      </c>
      <c r="D66" s="126" t="s">
        <v>469</v>
      </c>
      <c r="E66" s="127" t="s">
        <v>24</v>
      </c>
      <c r="F66" s="128">
        <v>173.65</v>
      </c>
      <c r="G66" s="129">
        <v>799.81</v>
      </c>
      <c r="H66" s="129">
        <v>979.53</v>
      </c>
      <c r="I66" s="129">
        <v>170095.38</v>
      </c>
      <c r="J66" s="212">
        <v>2.2401270169923545E-2</v>
      </c>
    </row>
    <row r="67" spans="1:10">
      <c r="A67" s="213" t="s">
        <v>1073</v>
      </c>
      <c r="B67" s="398"/>
      <c r="C67" s="398"/>
      <c r="D67" s="214" t="s">
        <v>32</v>
      </c>
      <c r="E67" s="398" t="s">
        <v>1074</v>
      </c>
      <c r="F67" s="398"/>
      <c r="G67" s="398"/>
      <c r="H67" s="214"/>
      <c r="I67" s="215" t="s">
        <v>1022</v>
      </c>
      <c r="J67" s="216"/>
    </row>
    <row r="68" spans="1:10">
      <c r="A68" s="399"/>
      <c r="B68" s="398"/>
      <c r="C68" s="398"/>
      <c r="D68" s="214" t="s">
        <v>1091</v>
      </c>
      <c r="E68" s="398" t="s">
        <v>921</v>
      </c>
      <c r="F68" s="398"/>
      <c r="G68" s="398"/>
      <c r="H68" s="398"/>
      <c r="I68" s="217">
        <v>173.65</v>
      </c>
      <c r="J68" s="216" t="s">
        <v>35</v>
      </c>
    </row>
    <row r="69" spans="1:10" ht="25.5">
      <c r="A69" s="211" t="s">
        <v>470</v>
      </c>
      <c r="B69" s="126" t="s">
        <v>353</v>
      </c>
      <c r="C69" s="126" t="s">
        <v>0</v>
      </c>
      <c r="D69" s="126" t="s">
        <v>354</v>
      </c>
      <c r="E69" s="127" t="s">
        <v>24</v>
      </c>
      <c r="F69" s="128">
        <v>289.42</v>
      </c>
      <c r="G69" s="129">
        <v>110.24</v>
      </c>
      <c r="H69" s="129">
        <v>135.01</v>
      </c>
      <c r="I69" s="129">
        <v>39074.589999999997</v>
      </c>
      <c r="J69" s="212">
        <v>5.1460565676092604E-3</v>
      </c>
    </row>
    <row r="70" spans="1:10">
      <c r="A70" s="213" t="s">
        <v>1073</v>
      </c>
      <c r="B70" s="398"/>
      <c r="C70" s="398"/>
      <c r="D70" s="214" t="s">
        <v>32</v>
      </c>
      <c r="E70" s="398" t="s">
        <v>1074</v>
      </c>
      <c r="F70" s="398"/>
      <c r="G70" s="398"/>
      <c r="H70" s="214"/>
      <c r="I70" s="215" t="s">
        <v>1022</v>
      </c>
      <c r="J70" s="216"/>
    </row>
    <row r="71" spans="1:10">
      <c r="A71" s="399"/>
      <c r="B71" s="398"/>
      <c r="C71" s="398"/>
      <c r="D71" s="214" t="s">
        <v>1092</v>
      </c>
      <c r="E71" s="398" t="s">
        <v>933</v>
      </c>
      <c r="F71" s="398"/>
      <c r="G71" s="398"/>
      <c r="H71" s="398"/>
      <c r="I71" s="217">
        <v>289.42</v>
      </c>
      <c r="J71" s="216" t="s">
        <v>35</v>
      </c>
    </row>
    <row r="72" spans="1:10">
      <c r="A72" s="211" t="s">
        <v>471</v>
      </c>
      <c r="B72" s="126" t="s">
        <v>472</v>
      </c>
      <c r="C72" s="126" t="s">
        <v>0</v>
      </c>
      <c r="D72" s="126" t="s">
        <v>473</v>
      </c>
      <c r="E72" s="127" t="s">
        <v>24</v>
      </c>
      <c r="F72" s="128">
        <v>115.77</v>
      </c>
      <c r="G72" s="129">
        <v>24.61</v>
      </c>
      <c r="H72" s="129">
        <v>30.14</v>
      </c>
      <c r="I72" s="129">
        <v>3489.31</v>
      </c>
      <c r="J72" s="212">
        <v>4.5953614975677716E-4</v>
      </c>
    </row>
    <row r="73" spans="1:10">
      <c r="A73" s="213" t="s">
        <v>1073</v>
      </c>
      <c r="B73" s="398"/>
      <c r="C73" s="398"/>
      <c r="D73" s="214" t="s">
        <v>32</v>
      </c>
      <c r="E73" s="398" t="s">
        <v>1074</v>
      </c>
      <c r="F73" s="398"/>
      <c r="G73" s="398"/>
      <c r="H73" s="214"/>
      <c r="I73" s="215" t="s">
        <v>1022</v>
      </c>
      <c r="J73" s="216"/>
    </row>
    <row r="74" spans="1:10">
      <c r="A74" s="399"/>
      <c r="B74" s="398"/>
      <c r="C74" s="398"/>
      <c r="D74" s="214" t="s">
        <v>1093</v>
      </c>
      <c r="E74" s="398"/>
      <c r="F74" s="398"/>
      <c r="G74" s="398"/>
      <c r="H74" s="398"/>
      <c r="I74" s="217">
        <v>115.77</v>
      </c>
      <c r="J74" s="216" t="s">
        <v>35</v>
      </c>
    </row>
    <row r="75" spans="1:10" ht="25.5">
      <c r="A75" s="211" t="s">
        <v>474</v>
      </c>
      <c r="B75" s="126" t="s">
        <v>129</v>
      </c>
      <c r="C75" s="126" t="s">
        <v>0</v>
      </c>
      <c r="D75" s="126" t="s">
        <v>130</v>
      </c>
      <c r="E75" s="127" t="s">
        <v>22</v>
      </c>
      <c r="F75" s="128">
        <v>528.91999999999996</v>
      </c>
      <c r="G75" s="129">
        <v>42.25</v>
      </c>
      <c r="H75" s="129">
        <v>51.74</v>
      </c>
      <c r="I75" s="129">
        <v>27366.32</v>
      </c>
      <c r="J75" s="212">
        <v>3.6040974650609682E-3</v>
      </c>
    </row>
    <row r="76" spans="1:10">
      <c r="A76" s="213" t="s">
        <v>1073</v>
      </c>
      <c r="B76" s="398"/>
      <c r="C76" s="398"/>
      <c r="D76" s="214" t="s">
        <v>32</v>
      </c>
      <c r="E76" s="398" t="s">
        <v>1074</v>
      </c>
      <c r="F76" s="398"/>
      <c r="G76" s="398"/>
      <c r="H76" s="214"/>
      <c r="I76" s="215" t="s">
        <v>1022</v>
      </c>
      <c r="J76" s="216"/>
    </row>
    <row r="77" spans="1:10">
      <c r="A77" s="399"/>
      <c r="B77" s="398"/>
      <c r="C77" s="398"/>
      <c r="D77" s="214" t="s">
        <v>1094</v>
      </c>
      <c r="E77" s="398" t="s">
        <v>924</v>
      </c>
      <c r="F77" s="398"/>
      <c r="G77" s="398"/>
      <c r="H77" s="398"/>
      <c r="I77" s="217">
        <v>528.91999999999996</v>
      </c>
      <c r="J77" s="216" t="s">
        <v>35</v>
      </c>
    </row>
    <row r="78" spans="1:10">
      <c r="A78" s="203" t="s">
        <v>475</v>
      </c>
      <c r="B78" s="122" t="s">
        <v>54</v>
      </c>
      <c r="C78" s="122"/>
      <c r="D78" s="122" t="s">
        <v>476</v>
      </c>
      <c r="E78" s="123"/>
      <c r="F78" s="124">
        <v>1</v>
      </c>
      <c r="G78" s="124" t="s">
        <v>35</v>
      </c>
      <c r="H78" s="125">
        <v>135721.54</v>
      </c>
      <c r="I78" s="125">
        <v>135721.54</v>
      </c>
      <c r="J78" s="210">
        <v>1.787429432485518E-2</v>
      </c>
    </row>
    <row r="79" spans="1:10" ht="25.5">
      <c r="A79" s="211" t="s">
        <v>477</v>
      </c>
      <c r="B79" s="126" t="s">
        <v>27</v>
      </c>
      <c r="C79" s="126" t="s">
        <v>0</v>
      </c>
      <c r="D79" s="126" t="s">
        <v>12</v>
      </c>
      <c r="E79" s="127" t="s">
        <v>8</v>
      </c>
      <c r="F79" s="128">
        <v>498</v>
      </c>
      <c r="G79" s="129">
        <v>14.2</v>
      </c>
      <c r="H79" s="129">
        <v>17.39</v>
      </c>
      <c r="I79" s="129">
        <v>8660.2199999999993</v>
      </c>
      <c r="J79" s="212">
        <v>1.1405361389061554E-3</v>
      </c>
    </row>
    <row r="80" spans="1:10">
      <c r="A80" s="213" t="s">
        <v>1073</v>
      </c>
      <c r="B80" s="398"/>
      <c r="C80" s="398"/>
      <c r="D80" s="214" t="s">
        <v>32</v>
      </c>
      <c r="E80" s="398" t="s">
        <v>1074</v>
      </c>
      <c r="F80" s="398"/>
      <c r="G80" s="398"/>
      <c r="H80" s="214"/>
      <c r="I80" s="215" t="s">
        <v>1022</v>
      </c>
      <c r="J80" s="216"/>
    </row>
    <row r="81" spans="1:10">
      <c r="A81" s="399"/>
      <c r="B81" s="398"/>
      <c r="C81" s="398"/>
      <c r="D81" s="214" t="s">
        <v>1091</v>
      </c>
      <c r="E81" s="398">
        <v>498</v>
      </c>
      <c r="F81" s="398"/>
      <c r="G81" s="398"/>
      <c r="H81" s="398"/>
      <c r="I81" s="217">
        <v>498</v>
      </c>
      <c r="J81" s="216" t="s">
        <v>35</v>
      </c>
    </row>
    <row r="82" spans="1:10" ht="25.5">
      <c r="A82" s="211" t="s">
        <v>478</v>
      </c>
      <c r="B82" s="126" t="s">
        <v>25</v>
      </c>
      <c r="C82" s="126" t="s">
        <v>0</v>
      </c>
      <c r="D82" s="126" t="s">
        <v>10</v>
      </c>
      <c r="E82" s="127" t="s">
        <v>8</v>
      </c>
      <c r="F82" s="128">
        <v>1448</v>
      </c>
      <c r="G82" s="129">
        <v>10.33</v>
      </c>
      <c r="H82" s="129">
        <v>12.65</v>
      </c>
      <c r="I82" s="129">
        <v>18317.2</v>
      </c>
      <c r="J82" s="212">
        <v>2.4123438623466641E-3</v>
      </c>
    </row>
    <row r="83" spans="1:10">
      <c r="A83" s="213" t="s">
        <v>1073</v>
      </c>
      <c r="B83" s="398"/>
      <c r="C83" s="398"/>
      <c r="D83" s="214" t="s">
        <v>32</v>
      </c>
      <c r="E83" s="398" t="s">
        <v>1074</v>
      </c>
      <c r="F83" s="398"/>
      <c r="G83" s="398"/>
      <c r="H83" s="214"/>
      <c r="I83" s="215" t="s">
        <v>1022</v>
      </c>
      <c r="J83" s="216"/>
    </row>
    <row r="84" spans="1:10">
      <c r="A84" s="399"/>
      <c r="B84" s="398"/>
      <c r="C84" s="398"/>
      <c r="D84" s="214" t="s">
        <v>1091</v>
      </c>
      <c r="E84" s="398">
        <v>1448</v>
      </c>
      <c r="F84" s="398"/>
      <c r="G84" s="398"/>
      <c r="H84" s="398"/>
      <c r="I84" s="217">
        <v>1448</v>
      </c>
      <c r="J84" s="216" t="s">
        <v>35</v>
      </c>
    </row>
    <row r="85" spans="1:10" ht="25.5">
      <c r="A85" s="211" t="s">
        <v>479</v>
      </c>
      <c r="B85" s="126" t="s">
        <v>26</v>
      </c>
      <c r="C85" s="126" t="s">
        <v>0</v>
      </c>
      <c r="D85" s="126" t="s">
        <v>11</v>
      </c>
      <c r="E85" s="127" t="s">
        <v>8</v>
      </c>
      <c r="F85" s="128">
        <v>1920</v>
      </c>
      <c r="G85" s="129">
        <v>8.58</v>
      </c>
      <c r="H85" s="129">
        <v>10.51</v>
      </c>
      <c r="I85" s="129">
        <v>20179.2</v>
      </c>
      <c r="J85" s="212">
        <v>2.6575660727112117E-3</v>
      </c>
    </row>
    <row r="86" spans="1:10">
      <c r="A86" s="213" t="s">
        <v>1073</v>
      </c>
      <c r="B86" s="398"/>
      <c r="C86" s="398"/>
      <c r="D86" s="214" t="s">
        <v>32</v>
      </c>
      <c r="E86" s="398" t="s">
        <v>1074</v>
      </c>
      <c r="F86" s="398"/>
      <c r="G86" s="398"/>
      <c r="H86" s="214"/>
      <c r="I86" s="215" t="s">
        <v>1022</v>
      </c>
      <c r="J86" s="216"/>
    </row>
    <row r="87" spans="1:10">
      <c r="A87" s="399"/>
      <c r="B87" s="398"/>
      <c r="C87" s="398"/>
      <c r="D87" s="214" t="s">
        <v>1091</v>
      </c>
      <c r="E87" s="398">
        <v>1920</v>
      </c>
      <c r="F87" s="398"/>
      <c r="G87" s="398"/>
      <c r="H87" s="398"/>
      <c r="I87" s="217">
        <v>1920</v>
      </c>
      <c r="J87" s="216" t="s">
        <v>35</v>
      </c>
    </row>
    <row r="88" spans="1:10" ht="25.5">
      <c r="A88" s="211" t="s">
        <v>480</v>
      </c>
      <c r="B88" s="126" t="s">
        <v>481</v>
      </c>
      <c r="C88" s="126" t="s">
        <v>0</v>
      </c>
      <c r="D88" s="126" t="s">
        <v>482</v>
      </c>
      <c r="E88" s="127" t="s">
        <v>22</v>
      </c>
      <c r="F88" s="128">
        <v>430.46</v>
      </c>
      <c r="G88" s="129">
        <v>129.74</v>
      </c>
      <c r="H88" s="129">
        <v>158.88999999999999</v>
      </c>
      <c r="I88" s="129">
        <v>68395.789999999994</v>
      </c>
      <c r="J88" s="212">
        <v>9.0076083799298656E-3</v>
      </c>
    </row>
    <row r="89" spans="1:10">
      <c r="A89" s="213" t="s">
        <v>1073</v>
      </c>
      <c r="B89" s="398"/>
      <c r="C89" s="398"/>
      <c r="D89" s="214" t="s">
        <v>32</v>
      </c>
      <c r="E89" s="398" t="s">
        <v>1074</v>
      </c>
      <c r="F89" s="398"/>
      <c r="G89" s="398"/>
      <c r="H89" s="214"/>
      <c r="I89" s="215" t="s">
        <v>1022</v>
      </c>
      <c r="J89" s="216"/>
    </row>
    <row r="90" spans="1:10">
      <c r="A90" s="399"/>
      <c r="B90" s="398"/>
      <c r="C90" s="398"/>
      <c r="D90" s="214" t="s">
        <v>1091</v>
      </c>
      <c r="E90" s="398" t="s">
        <v>926</v>
      </c>
      <c r="F90" s="398"/>
      <c r="G90" s="398"/>
      <c r="H90" s="398"/>
      <c r="I90" s="217">
        <v>430.46</v>
      </c>
      <c r="J90" s="216" t="s">
        <v>35</v>
      </c>
    </row>
    <row r="91" spans="1:10" ht="25.5">
      <c r="A91" s="211" t="s">
        <v>483</v>
      </c>
      <c r="B91" s="126" t="s">
        <v>28</v>
      </c>
      <c r="C91" s="126" t="s">
        <v>0</v>
      </c>
      <c r="D91" s="126" t="s">
        <v>13</v>
      </c>
      <c r="E91" s="127" t="s">
        <v>24</v>
      </c>
      <c r="F91" s="128">
        <v>23.13</v>
      </c>
      <c r="G91" s="129">
        <v>712</v>
      </c>
      <c r="H91" s="129">
        <v>871.99</v>
      </c>
      <c r="I91" s="129">
        <v>20169.13</v>
      </c>
      <c r="J91" s="212">
        <v>2.6562398709612809E-3</v>
      </c>
    </row>
    <row r="92" spans="1:10">
      <c r="A92" s="213" t="s">
        <v>1073</v>
      </c>
      <c r="B92" s="398"/>
      <c r="C92" s="398"/>
      <c r="D92" s="214" t="s">
        <v>32</v>
      </c>
      <c r="E92" s="398" t="s">
        <v>1074</v>
      </c>
      <c r="F92" s="398"/>
      <c r="G92" s="398"/>
      <c r="H92" s="214"/>
      <c r="I92" s="215" t="s">
        <v>1022</v>
      </c>
      <c r="J92" s="216"/>
    </row>
    <row r="93" spans="1:10">
      <c r="A93" s="399"/>
      <c r="B93" s="398"/>
      <c r="C93" s="398"/>
      <c r="D93" s="214" t="s">
        <v>1091</v>
      </c>
      <c r="E93" s="398" t="s">
        <v>1095</v>
      </c>
      <c r="F93" s="398"/>
      <c r="G93" s="398"/>
      <c r="H93" s="398"/>
      <c r="I93" s="217">
        <v>23.13</v>
      </c>
      <c r="J93" s="216" t="s">
        <v>35</v>
      </c>
    </row>
    <row r="94" spans="1:10">
      <c r="A94" s="203" t="s">
        <v>484</v>
      </c>
      <c r="B94" s="122" t="s">
        <v>54</v>
      </c>
      <c r="C94" s="122"/>
      <c r="D94" s="122" t="s">
        <v>131</v>
      </c>
      <c r="E94" s="123"/>
      <c r="F94" s="124">
        <v>1</v>
      </c>
      <c r="G94" s="124" t="s">
        <v>35</v>
      </c>
      <c r="H94" s="125">
        <v>428610.56</v>
      </c>
      <c r="I94" s="125">
        <v>428610.56</v>
      </c>
      <c r="J94" s="210">
        <v>5.644727653533109E-2</v>
      </c>
    </row>
    <row r="95" spans="1:10" ht="25.5">
      <c r="A95" s="211" t="s">
        <v>485</v>
      </c>
      <c r="B95" s="126" t="s">
        <v>136</v>
      </c>
      <c r="C95" s="126" t="s">
        <v>0</v>
      </c>
      <c r="D95" s="126" t="s">
        <v>137</v>
      </c>
      <c r="E95" s="127" t="s">
        <v>8</v>
      </c>
      <c r="F95" s="128">
        <v>1217.3</v>
      </c>
      <c r="G95" s="129">
        <v>17.37</v>
      </c>
      <c r="H95" s="129">
        <v>21.27</v>
      </c>
      <c r="I95" s="129">
        <v>25891.97</v>
      </c>
      <c r="J95" s="212">
        <v>3.4099280956458389E-3</v>
      </c>
    </row>
    <row r="96" spans="1:10">
      <c r="A96" s="213" t="s">
        <v>1073</v>
      </c>
      <c r="B96" s="398"/>
      <c r="C96" s="398"/>
      <c r="D96" s="214" t="s">
        <v>32</v>
      </c>
      <c r="E96" s="398" t="s">
        <v>1074</v>
      </c>
      <c r="F96" s="398"/>
      <c r="G96" s="398"/>
      <c r="H96" s="214"/>
      <c r="I96" s="215" t="s">
        <v>1022</v>
      </c>
      <c r="J96" s="216"/>
    </row>
    <row r="97" spans="1:10">
      <c r="A97" s="399"/>
      <c r="B97" s="398"/>
      <c r="C97" s="398"/>
      <c r="D97" s="214" t="s">
        <v>1091</v>
      </c>
      <c r="E97" s="398" t="s">
        <v>1096</v>
      </c>
      <c r="F97" s="398"/>
      <c r="G97" s="398"/>
      <c r="H97" s="398"/>
      <c r="I97" s="217">
        <v>1217.3</v>
      </c>
      <c r="J97" s="216" t="s">
        <v>35</v>
      </c>
    </row>
    <row r="98" spans="1:10" ht="25.5">
      <c r="A98" s="211" t="s">
        <v>486</v>
      </c>
      <c r="B98" s="126" t="s">
        <v>349</v>
      </c>
      <c r="C98" s="126" t="s">
        <v>0</v>
      </c>
      <c r="D98" s="126" t="s">
        <v>350</v>
      </c>
      <c r="E98" s="127" t="s">
        <v>8</v>
      </c>
      <c r="F98" s="128">
        <v>990.3</v>
      </c>
      <c r="G98" s="129">
        <v>14.09</v>
      </c>
      <c r="H98" s="129">
        <v>17.260000000000002</v>
      </c>
      <c r="I98" s="129">
        <v>17092.580000000002</v>
      </c>
      <c r="J98" s="212">
        <v>2.2510635061400949E-3</v>
      </c>
    </row>
    <row r="99" spans="1:10">
      <c r="A99" s="213" t="s">
        <v>1073</v>
      </c>
      <c r="B99" s="398"/>
      <c r="C99" s="398"/>
      <c r="D99" s="214" t="s">
        <v>32</v>
      </c>
      <c r="E99" s="398" t="s">
        <v>1074</v>
      </c>
      <c r="F99" s="398"/>
      <c r="G99" s="398"/>
      <c r="H99" s="214"/>
      <c r="I99" s="215" t="s">
        <v>1022</v>
      </c>
      <c r="J99" s="216"/>
    </row>
    <row r="100" spans="1:10">
      <c r="A100" s="399"/>
      <c r="B100" s="398"/>
      <c r="C100" s="398"/>
      <c r="D100" s="214" t="s">
        <v>1091</v>
      </c>
      <c r="E100" s="398" t="s">
        <v>1097</v>
      </c>
      <c r="F100" s="398"/>
      <c r="G100" s="398"/>
      <c r="H100" s="398"/>
      <c r="I100" s="217">
        <v>990.3</v>
      </c>
      <c r="J100" s="216" t="s">
        <v>35</v>
      </c>
    </row>
    <row r="101" spans="1:10" ht="25.5">
      <c r="A101" s="211" t="s">
        <v>487</v>
      </c>
      <c r="B101" s="126" t="s">
        <v>138</v>
      </c>
      <c r="C101" s="126" t="s">
        <v>0</v>
      </c>
      <c r="D101" s="126" t="s">
        <v>139</v>
      </c>
      <c r="E101" s="127" t="s">
        <v>8</v>
      </c>
      <c r="F101" s="128">
        <v>2772.2</v>
      </c>
      <c r="G101" s="129">
        <v>12.38</v>
      </c>
      <c r="H101" s="129">
        <v>15.16</v>
      </c>
      <c r="I101" s="129">
        <v>42026.55</v>
      </c>
      <c r="J101" s="212">
        <v>5.5348246428550867E-3</v>
      </c>
    </row>
    <row r="102" spans="1:10">
      <c r="A102" s="213" t="s">
        <v>1073</v>
      </c>
      <c r="B102" s="398"/>
      <c r="C102" s="398"/>
      <c r="D102" s="214" t="s">
        <v>32</v>
      </c>
      <c r="E102" s="398" t="s">
        <v>1074</v>
      </c>
      <c r="F102" s="398"/>
      <c r="G102" s="398"/>
      <c r="H102" s="214"/>
      <c r="I102" s="215" t="s">
        <v>1022</v>
      </c>
      <c r="J102" s="216"/>
    </row>
    <row r="103" spans="1:10">
      <c r="A103" s="399"/>
      <c r="B103" s="398"/>
      <c r="C103" s="398"/>
      <c r="D103" s="214" t="s">
        <v>1091</v>
      </c>
      <c r="E103" s="398" t="s">
        <v>1098</v>
      </c>
      <c r="F103" s="398"/>
      <c r="G103" s="398"/>
      <c r="H103" s="398"/>
      <c r="I103" s="217">
        <v>2772.2</v>
      </c>
      <c r="J103" s="216" t="s">
        <v>35</v>
      </c>
    </row>
    <row r="104" spans="1:10" ht="25.5">
      <c r="A104" s="211" t="s">
        <v>488</v>
      </c>
      <c r="B104" s="126" t="s">
        <v>140</v>
      </c>
      <c r="C104" s="126" t="s">
        <v>0</v>
      </c>
      <c r="D104" s="126" t="s">
        <v>9</v>
      </c>
      <c r="E104" s="127" t="s">
        <v>8</v>
      </c>
      <c r="F104" s="128">
        <v>586.1</v>
      </c>
      <c r="G104" s="129">
        <v>10.42</v>
      </c>
      <c r="H104" s="129">
        <v>12.76</v>
      </c>
      <c r="I104" s="129">
        <v>7478.64</v>
      </c>
      <c r="J104" s="212">
        <v>9.8492407697138508E-4</v>
      </c>
    </row>
    <row r="105" spans="1:10">
      <c r="A105" s="213" t="s">
        <v>1073</v>
      </c>
      <c r="B105" s="398"/>
      <c r="C105" s="398"/>
      <c r="D105" s="214" t="s">
        <v>32</v>
      </c>
      <c r="E105" s="398" t="s">
        <v>1074</v>
      </c>
      <c r="F105" s="398"/>
      <c r="G105" s="398"/>
      <c r="H105" s="214"/>
      <c r="I105" s="215" t="s">
        <v>1022</v>
      </c>
      <c r="J105" s="216"/>
    </row>
    <row r="106" spans="1:10">
      <c r="A106" s="399"/>
      <c r="B106" s="398"/>
      <c r="C106" s="398"/>
      <c r="D106" s="214" t="s">
        <v>1091</v>
      </c>
      <c r="E106" s="398" t="s">
        <v>1099</v>
      </c>
      <c r="F106" s="398"/>
      <c r="G106" s="398"/>
      <c r="H106" s="398"/>
      <c r="I106" s="217">
        <v>586.1</v>
      </c>
      <c r="J106" s="216" t="s">
        <v>35</v>
      </c>
    </row>
    <row r="107" spans="1:10" ht="25.5">
      <c r="A107" s="211" t="s">
        <v>489</v>
      </c>
      <c r="B107" s="126" t="s">
        <v>490</v>
      </c>
      <c r="C107" s="126" t="s">
        <v>0</v>
      </c>
      <c r="D107" s="126" t="s">
        <v>491</v>
      </c>
      <c r="E107" s="127" t="s">
        <v>8</v>
      </c>
      <c r="F107" s="128">
        <v>299.5</v>
      </c>
      <c r="G107" s="129">
        <v>9.65</v>
      </c>
      <c r="H107" s="129">
        <v>11.82</v>
      </c>
      <c r="I107" s="129">
        <v>3540.09</v>
      </c>
      <c r="J107" s="212">
        <v>4.6622378876983394E-4</v>
      </c>
    </row>
    <row r="108" spans="1:10">
      <c r="A108" s="213" t="s">
        <v>1073</v>
      </c>
      <c r="B108" s="398"/>
      <c r="C108" s="398"/>
      <c r="D108" s="214" t="s">
        <v>32</v>
      </c>
      <c r="E108" s="398" t="s">
        <v>1074</v>
      </c>
      <c r="F108" s="398"/>
      <c r="G108" s="398"/>
      <c r="H108" s="214"/>
      <c r="I108" s="215" t="s">
        <v>1022</v>
      </c>
      <c r="J108" s="216"/>
    </row>
    <row r="109" spans="1:10">
      <c r="A109" s="399"/>
      <c r="B109" s="398"/>
      <c r="C109" s="398"/>
      <c r="D109" s="214" t="s">
        <v>1091</v>
      </c>
      <c r="E109" s="398" t="s">
        <v>1100</v>
      </c>
      <c r="F109" s="398"/>
      <c r="G109" s="398"/>
      <c r="H109" s="398"/>
      <c r="I109" s="217">
        <v>299.5</v>
      </c>
      <c r="J109" s="216" t="s">
        <v>35</v>
      </c>
    </row>
    <row r="110" spans="1:10" ht="25.5">
      <c r="A110" s="211" t="s">
        <v>492</v>
      </c>
      <c r="B110" s="126" t="s">
        <v>134</v>
      </c>
      <c r="C110" s="126" t="s">
        <v>0</v>
      </c>
      <c r="D110" s="126" t="s">
        <v>135</v>
      </c>
      <c r="E110" s="127" t="s">
        <v>22</v>
      </c>
      <c r="F110" s="128">
        <v>1286.8699999999999</v>
      </c>
      <c r="G110" s="129">
        <v>73.41</v>
      </c>
      <c r="H110" s="129">
        <v>89.91</v>
      </c>
      <c r="I110" s="129">
        <v>115702.48</v>
      </c>
      <c r="J110" s="212">
        <v>1.5237818415821613E-2</v>
      </c>
    </row>
    <row r="111" spans="1:10">
      <c r="A111" s="213" t="s">
        <v>1073</v>
      </c>
      <c r="B111" s="398"/>
      <c r="C111" s="398"/>
      <c r="D111" s="214" t="s">
        <v>32</v>
      </c>
      <c r="E111" s="398" t="s">
        <v>1074</v>
      </c>
      <c r="F111" s="398"/>
      <c r="G111" s="398"/>
      <c r="H111" s="214"/>
      <c r="I111" s="215" t="s">
        <v>1022</v>
      </c>
      <c r="J111" s="216"/>
    </row>
    <row r="112" spans="1:10">
      <c r="A112" s="399"/>
      <c r="B112" s="398"/>
      <c r="C112" s="398"/>
      <c r="D112" s="214" t="s">
        <v>1091</v>
      </c>
      <c r="E112" s="398" t="s">
        <v>1101</v>
      </c>
      <c r="F112" s="398"/>
      <c r="G112" s="398"/>
      <c r="H112" s="398"/>
      <c r="I112" s="217">
        <v>1286.8699999999999</v>
      </c>
      <c r="J112" s="216" t="s">
        <v>35</v>
      </c>
    </row>
    <row r="113" spans="1:10" ht="38.25">
      <c r="A113" s="211" t="s">
        <v>493</v>
      </c>
      <c r="B113" s="126" t="s">
        <v>141</v>
      </c>
      <c r="C113" s="126" t="s">
        <v>58</v>
      </c>
      <c r="D113" s="126" t="s">
        <v>494</v>
      </c>
      <c r="E113" s="127" t="s">
        <v>24</v>
      </c>
      <c r="F113" s="128">
        <v>119.22</v>
      </c>
      <c r="G113" s="129">
        <v>763.68</v>
      </c>
      <c r="H113" s="129">
        <v>935.28</v>
      </c>
      <c r="I113" s="129">
        <v>111504.08</v>
      </c>
      <c r="J113" s="212">
        <v>1.4684896327747223E-2</v>
      </c>
    </row>
    <row r="114" spans="1:10">
      <c r="A114" s="213" t="s">
        <v>1073</v>
      </c>
      <c r="B114" s="398"/>
      <c r="C114" s="398"/>
      <c r="D114" s="214" t="s">
        <v>32</v>
      </c>
      <c r="E114" s="398" t="s">
        <v>1074</v>
      </c>
      <c r="F114" s="398"/>
      <c r="G114" s="398"/>
      <c r="H114" s="214"/>
      <c r="I114" s="215" t="s">
        <v>1022</v>
      </c>
      <c r="J114" s="216"/>
    </row>
    <row r="115" spans="1:10">
      <c r="A115" s="399"/>
      <c r="B115" s="398"/>
      <c r="C115" s="398"/>
      <c r="D115" s="214" t="s">
        <v>1091</v>
      </c>
      <c r="E115" s="398" t="s">
        <v>923</v>
      </c>
      <c r="F115" s="398"/>
      <c r="G115" s="398"/>
      <c r="H115" s="398"/>
      <c r="I115" s="217">
        <v>119.22</v>
      </c>
      <c r="J115" s="216" t="s">
        <v>35</v>
      </c>
    </row>
    <row r="116" spans="1:10" ht="25.5">
      <c r="A116" s="211" t="s">
        <v>495</v>
      </c>
      <c r="B116" s="126" t="s">
        <v>132</v>
      </c>
      <c r="C116" s="126" t="s">
        <v>0</v>
      </c>
      <c r="D116" s="126" t="s">
        <v>133</v>
      </c>
      <c r="E116" s="127" t="s">
        <v>24</v>
      </c>
      <c r="F116" s="128">
        <v>178.83</v>
      </c>
      <c r="G116" s="129">
        <v>121.2</v>
      </c>
      <c r="H116" s="129">
        <v>148.43</v>
      </c>
      <c r="I116" s="129">
        <v>26543.74</v>
      </c>
      <c r="J116" s="212">
        <v>3.4957650881535193E-3</v>
      </c>
    </row>
    <row r="117" spans="1:10">
      <c r="A117" s="213" t="s">
        <v>1073</v>
      </c>
      <c r="B117" s="398"/>
      <c r="C117" s="398"/>
      <c r="D117" s="214" t="s">
        <v>32</v>
      </c>
      <c r="E117" s="398" t="s">
        <v>1074</v>
      </c>
      <c r="F117" s="398"/>
      <c r="G117" s="398"/>
      <c r="H117" s="214"/>
      <c r="I117" s="215" t="s">
        <v>1022</v>
      </c>
      <c r="J117" s="216"/>
    </row>
    <row r="118" spans="1:10">
      <c r="A118" s="399"/>
      <c r="B118" s="398"/>
      <c r="C118" s="398"/>
      <c r="D118" s="214" t="s">
        <v>1102</v>
      </c>
      <c r="E118" s="398"/>
      <c r="F118" s="398"/>
      <c r="G118" s="398"/>
      <c r="H118" s="398"/>
      <c r="I118" s="217">
        <v>178.83</v>
      </c>
      <c r="J118" s="216" t="s">
        <v>35</v>
      </c>
    </row>
    <row r="119" spans="1:10">
      <c r="A119" s="211" t="s">
        <v>496</v>
      </c>
      <c r="B119" s="126" t="s">
        <v>472</v>
      </c>
      <c r="C119" s="126" t="s">
        <v>0</v>
      </c>
      <c r="D119" s="126" t="s">
        <v>473</v>
      </c>
      <c r="E119" s="127" t="s">
        <v>24</v>
      </c>
      <c r="F119" s="128">
        <v>59.61</v>
      </c>
      <c r="G119" s="129">
        <v>24.61</v>
      </c>
      <c r="H119" s="129">
        <v>30.14</v>
      </c>
      <c r="I119" s="129">
        <v>1796.65</v>
      </c>
      <c r="J119" s="212">
        <v>2.3661572731013114E-4</v>
      </c>
    </row>
    <row r="120" spans="1:10">
      <c r="A120" s="213" t="s">
        <v>1073</v>
      </c>
      <c r="B120" s="398"/>
      <c r="C120" s="398"/>
      <c r="D120" s="214" t="s">
        <v>32</v>
      </c>
      <c r="E120" s="398" t="s">
        <v>1074</v>
      </c>
      <c r="F120" s="398"/>
      <c r="G120" s="398"/>
      <c r="H120" s="214"/>
      <c r="I120" s="215" t="s">
        <v>1022</v>
      </c>
      <c r="J120" s="216"/>
    </row>
    <row r="121" spans="1:10">
      <c r="A121" s="399"/>
      <c r="B121" s="398"/>
      <c r="C121" s="398"/>
      <c r="D121" s="214" t="s">
        <v>1103</v>
      </c>
      <c r="E121" s="398"/>
      <c r="F121" s="398"/>
      <c r="G121" s="398"/>
      <c r="H121" s="398"/>
      <c r="I121" s="217">
        <v>59.61</v>
      </c>
      <c r="J121" s="216" t="s">
        <v>35</v>
      </c>
    </row>
    <row r="122" spans="1:10" ht="25.5">
      <c r="A122" s="211" t="s">
        <v>497</v>
      </c>
      <c r="B122" s="126" t="s">
        <v>355</v>
      </c>
      <c r="C122" s="126" t="s">
        <v>0</v>
      </c>
      <c r="D122" s="126" t="s">
        <v>356</v>
      </c>
      <c r="E122" s="127" t="s">
        <v>24</v>
      </c>
      <c r="F122" s="128">
        <v>8.94</v>
      </c>
      <c r="G122" s="129">
        <v>954.54</v>
      </c>
      <c r="H122" s="129">
        <v>1169.03</v>
      </c>
      <c r="I122" s="129">
        <v>10451.129999999999</v>
      </c>
      <c r="J122" s="212">
        <v>1.3763959180489972E-3</v>
      </c>
    </row>
    <row r="123" spans="1:10">
      <c r="A123" s="213" t="s">
        <v>1073</v>
      </c>
      <c r="B123" s="398"/>
      <c r="C123" s="398"/>
      <c r="D123" s="214" t="s">
        <v>32</v>
      </c>
      <c r="E123" s="398" t="s">
        <v>1074</v>
      </c>
      <c r="F123" s="398"/>
      <c r="G123" s="398"/>
      <c r="H123" s="214"/>
      <c r="I123" s="215" t="s">
        <v>1022</v>
      </c>
      <c r="J123" s="216"/>
    </row>
    <row r="124" spans="1:10">
      <c r="A124" s="399"/>
      <c r="B124" s="398"/>
      <c r="C124" s="398"/>
      <c r="D124" s="214" t="s">
        <v>1104</v>
      </c>
      <c r="E124" s="398"/>
      <c r="F124" s="398"/>
      <c r="G124" s="398"/>
      <c r="H124" s="398"/>
      <c r="I124" s="217">
        <v>8.94</v>
      </c>
      <c r="J124" s="216" t="s">
        <v>35</v>
      </c>
    </row>
    <row r="125" spans="1:10" ht="25.5">
      <c r="A125" s="211" t="s">
        <v>498</v>
      </c>
      <c r="B125" s="126" t="s">
        <v>129</v>
      </c>
      <c r="C125" s="126" t="s">
        <v>0</v>
      </c>
      <c r="D125" s="126" t="s">
        <v>130</v>
      </c>
      <c r="E125" s="127" t="s">
        <v>22</v>
      </c>
      <c r="F125" s="128">
        <v>1286.8699999999999</v>
      </c>
      <c r="G125" s="129">
        <v>42.25</v>
      </c>
      <c r="H125" s="129">
        <v>51.74</v>
      </c>
      <c r="I125" s="129">
        <v>66582.649999999994</v>
      </c>
      <c r="J125" s="212">
        <v>8.7688209478673663E-3</v>
      </c>
    </row>
    <row r="126" spans="1:10">
      <c r="A126" s="213" t="s">
        <v>1073</v>
      </c>
      <c r="B126" s="398"/>
      <c r="C126" s="398"/>
      <c r="D126" s="214" t="s">
        <v>32</v>
      </c>
      <c r="E126" s="398" t="s">
        <v>1074</v>
      </c>
      <c r="F126" s="398"/>
      <c r="G126" s="398"/>
      <c r="H126" s="214"/>
      <c r="I126" s="215" t="s">
        <v>1022</v>
      </c>
      <c r="J126" s="216"/>
    </row>
    <row r="127" spans="1:10">
      <c r="A127" s="399"/>
      <c r="B127" s="398"/>
      <c r="C127" s="398"/>
      <c r="D127" s="214" t="s">
        <v>1105</v>
      </c>
      <c r="E127" s="398" t="s">
        <v>1101</v>
      </c>
      <c r="F127" s="398"/>
      <c r="G127" s="398"/>
      <c r="H127" s="398"/>
      <c r="I127" s="217">
        <v>1286.8699999999999</v>
      </c>
      <c r="J127" s="216" t="s">
        <v>35</v>
      </c>
    </row>
    <row r="128" spans="1:10">
      <c r="A128" s="203" t="s">
        <v>499</v>
      </c>
      <c r="B128" s="122" t="s">
        <v>54</v>
      </c>
      <c r="C128" s="122"/>
      <c r="D128" s="122" t="s">
        <v>500</v>
      </c>
      <c r="E128" s="123"/>
      <c r="F128" s="124">
        <v>1</v>
      </c>
      <c r="G128" s="124" t="s">
        <v>35</v>
      </c>
      <c r="H128" s="125">
        <v>3324.8</v>
      </c>
      <c r="I128" s="125">
        <v>3324.8</v>
      </c>
      <c r="J128" s="210">
        <v>4.3787046456500933E-4</v>
      </c>
    </row>
    <row r="129" spans="1:10" ht="38.25">
      <c r="A129" s="211" t="s">
        <v>501</v>
      </c>
      <c r="B129" s="126" t="s">
        <v>502</v>
      </c>
      <c r="C129" s="126" t="s">
        <v>58</v>
      </c>
      <c r="D129" s="126" t="s">
        <v>503</v>
      </c>
      <c r="E129" s="127" t="s">
        <v>7</v>
      </c>
      <c r="F129" s="128">
        <v>32</v>
      </c>
      <c r="G129" s="129">
        <v>84.84</v>
      </c>
      <c r="H129" s="129">
        <v>103.9</v>
      </c>
      <c r="I129" s="129">
        <v>3324.8</v>
      </c>
      <c r="J129" s="212">
        <v>4.3787046456500933E-4</v>
      </c>
    </row>
    <row r="130" spans="1:10">
      <c r="A130" s="213" t="s">
        <v>1073</v>
      </c>
      <c r="B130" s="398"/>
      <c r="C130" s="398"/>
      <c r="D130" s="214" t="s">
        <v>32</v>
      </c>
      <c r="E130" s="398" t="s">
        <v>1074</v>
      </c>
      <c r="F130" s="398"/>
      <c r="G130" s="398"/>
      <c r="H130" s="214"/>
      <c r="I130" s="215" t="s">
        <v>1022</v>
      </c>
      <c r="J130" s="216"/>
    </row>
    <row r="131" spans="1:10">
      <c r="A131" s="399"/>
      <c r="B131" s="398"/>
      <c r="C131" s="398"/>
      <c r="D131" s="214" t="s">
        <v>1106</v>
      </c>
      <c r="E131" s="398">
        <f>16*2</f>
        <v>32</v>
      </c>
      <c r="F131" s="398"/>
      <c r="G131" s="398"/>
      <c r="H131" s="398"/>
      <c r="I131" s="217">
        <v>32</v>
      </c>
      <c r="J131" s="216" t="s">
        <v>35</v>
      </c>
    </row>
    <row r="132" spans="1:10">
      <c r="A132" s="203" t="s">
        <v>504</v>
      </c>
      <c r="B132" s="122" t="s">
        <v>54</v>
      </c>
      <c r="C132" s="122"/>
      <c r="D132" s="122" t="s">
        <v>505</v>
      </c>
      <c r="E132" s="123"/>
      <c r="F132" s="124">
        <v>1</v>
      </c>
      <c r="G132" s="124" t="s">
        <v>35</v>
      </c>
      <c r="H132" s="125">
        <v>54885.9</v>
      </c>
      <c r="I132" s="125">
        <v>54885.9</v>
      </c>
      <c r="J132" s="210">
        <v>7.2283790095851314E-3</v>
      </c>
    </row>
    <row r="133" spans="1:10" ht="25.5">
      <c r="A133" s="211" t="s">
        <v>506</v>
      </c>
      <c r="B133" s="126" t="s">
        <v>507</v>
      </c>
      <c r="C133" s="126" t="s">
        <v>0</v>
      </c>
      <c r="D133" s="126" t="s">
        <v>508</v>
      </c>
      <c r="E133" s="127" t="s">
        <v>8</v>
      </c>
      <c r="F133" s="128">
        <v>792.08</v>
      </c>
      <c r="G133" s="129">
        <v>16.41</v>
      </c>
      <c r="H133" s="129">
        <v>20.100000000000001</v>
      </c>
      <c r="I133" s="129">
        <v>15920.81</v>
      </c>
      <c r="J133" s="212">
        <v>2.0967434044006396E-3</v>
      </c>
    </row>
    <row r="134" spans="1:10">
      <c r="A134" s="213" t="s">
        <v>1073</v>
      </c>
      <c r="B134" s="398"/>
      <c r="C134" s="398"/>
      <c r="D134" s="214" t="s">
        <v>32</v>
      </c>
      <c r="E134" s="398" t="s">
        <v>1074</v>
      </c>
      <c r="F134" s="398"/>
      <c r="G134" s="398"/>
      <c r="H134" s="214"/>
      <c r="I134" s="215" t="s">
        <v>1022</v>
      </c>
      <c r="J134" s="216"/>
    </row>
    <row r="135" spans="1:10">
      <c r="A135" s="399"/>
      <c r="B135" s="398"/>
      <c r="C135" s="398"/>
      <c r="D135" s="214" t="s">
        <v>1107</v>
      </c>
      <c r="E135" s="398" t="s">
        <v>941</v>
      </c>
      <c r="F135" s="398"/>
      <c r="G135" s="398"/>
      <c r="H135" s="398"/>
      <c r="I135" s="217">
        <v>792.08</v>
      </c>
      <c r="J135" s="216" t="s">
        <v>35</v>
      </c>
    </row>
    <row r="136" spans="1:10" ht="38.25">
      <c r="A136" s="211" t="s">
        <v>509</v>
      </c>
      <c r="B136" s="126" t="s">
        <v>510</v>
      </c>
      <c r="C136" s="126" t="s">
        <v>0</v>
      </c>
      <c r="D136" s="126" t="s">
        <v>511</v>
      </c>
      <c r="E136" s="127" t="s">
        <v>22</v>
      </c>
      <c r="F136" s="128">
        <v>535.19000000000005</v>
      </c>
      <c r="G136" s="129">
        <v>0.81</v>
      </c>
      <c r="H136" s="129">
        <v>0.99</v>
      </c>
      <c r="I136" s="129">
        <v>529.84</v>
      </c>
      <c r="J136" s="212">
        <v>6.9779020375699158E-5</v>
      </c>
    </row>
    <row r="137" spans="1:10">
      <c r="A137" s="213" t="s">
        <v>1073</v>
      </c>
      <c r="B137" s="398"/>
      <c r="C137" s="398"/>
      <c r="D137" s="214" t="s">
        <v>32</v>
      </c>
      <c r="E137" s="398" t="s">
        <v>1074</v>
      </c>
      <c r="F137" s="398"/>
      <c r="G137" s="398"/>
      <c r="H137" s="214"/>
      <c r="I137" s="215" t="s">
        <v>1022</v>
      </c>
      <c r="J137" s="216"/>
    </row>
    <row r="138" spans="1:10">
      <c r="A138" s="399"/>
      <c r="B138" s="398"/>
      <c r="C138" s="398"/>
      <c r="D138" s="214" t="s">
        <v>1108</v>
      </c>
      <c r="E138" s="398" t="s">
        <v>931</v>
      </c>
      <c r="F138" s="398"/>
      <c r="G138" s="398"/>
      <c r="H138" s="398"/>
      <c r="I138" s="217">
        <v>535.19000000000005</v>
      </c>
      <c r="J138" s="216" t="s">
        <v>35</v>
      </c>
    </row>
    <row r="139" spans="1:10" ht="25.5">
      <c r="A139" s="211" t="s">
        <v>512</v>
      </c>
      <c r="B139" s="126" t="s">
        <v>513</v>
      </c>
      <c r="C139" s="126" t="s">
        <v>0</v>
      </c>
      <c r="D139" s="126" t="s">
        <v>514</v>
      </c>
      <c r="E139" s="127" t="s">
        <v>22</v>
      </c>
      <c r="F139" s="128">
        <v>535.19000000000005</v>
      </c>
      <c r="G139" s="129">
        <v>3.43</v>
      </c>
      <c r="H139" s="129">
        <v>4.2</v>
      </c>
      <c r="I139" s="129">
        <v>2247.8000000000002</v>
      </c>
      <c r="J139" s="212">
        <v>2.96031409483045E-4</v>
      </c>
    </row>
    <row r="140" spans="1:10">
      <c r="A140" s="213" t="s">
        <v>1073</v>
      </c>
      <c r="B140" s="398"/>
      <c r="C140" s="398"/>
      <c r="D140" s="214" t="s">
        <v>32</v>
      </c>
      <c r="E140" s="398" t="s">
        <v>1074</v>
      </c>
      <c r="F140" s="398"/>
      <c r="G140" s="398"/>
      <c r="H140" s="214"/>
      <c r="I140" s="215" t="s">
        <v>1022</v>
      </c>
      <c r="J140" s="216"/>
    </row>
    <row r="141" spans="1:10">
      <c r="A141" s="399"/>
      <c r="B141" s="398"/>
      <c r="C141" s="398"/>
      <c r="D141" s="214" t="s">
        <v>1108</v>
      </c>
      <c r="E141" s="398" t="s">
        <v>931</v>
      </c>
      <c r="F141" s="398"/>
      <c r="G141" s="398"/>
      <c r="H141" s="398"/>
      <c r="I141" s="217">
        <v>535.19000000000005</v>
      </c>
      <c r="J141" s="216" t="s">
        <v>35</v>
      </c>
    </row>
    <row r="142" spans="1:10" ht="25.5">
      <c r="A142" s="211" t="s">
        <v>515</v>
      </c>
      <c r="B142" s="126" t="s">
        <v>516</v>
      </c>
      <c r="C142" s="126" t="s">
        <v>0</v>
      </c>
      <c r="D142" s="126" t="s">
        <v>517</v>
      </c>
      <c r="E142" s="127" t="s">
        <v>24</v>
      </c>
      <c r="F142" s="128">
        <v>5.35</v>
      </c>
      <c r="G142" s="129">
        <v>227.01</v>
      </c>
      <c r="H142" s="129">
        <v>278.02</v>
      </c>
      <c r="I142" s="129">
        <v>1487.41</v>
      </c>
      <c r="J142" s="212">
        <v>1.958893490431426E-4</v>
      </c>
    </row>
    <row r="143" spans="1:10">
      <c r="A143" s="213" t="s">
        <v>1073</v>
      </c>
      <c r="B143" s="398"/>
      <c r="C143" s="398"/>
      <c r="D143" s="214" t="s">
        <v>32</v>
      </c>
      <c r="E143" s="398" t="s">
        <v>1074</v>
      </c>
      <c r="F143" s="398"/>
      <c r="G143" s="398"/>
      <c r="H143" s="214"/>
      <c r="I143" s="215" t="s">
        <v>1022</v>
      </c>
      <c r="J143" s="216"/>
    </row>
    <row r="144" spans="1:10">
      <c r="A144" s="399"/>
      <c r="B144" s="398"/>
      <c r="C144" s="398"/>
      <c r="D144" s="214" t="s">
        <v>1108</v>
      </c>
      <c r="E144" s="398" t="s">
        <v>947</v>
      </c>
      <c r="F144" s="398"/>
      <c r="G144" s="398"/>
      <c r="H144" s="398"/>
      <c r="I144" s="217">
        <v>5.35</v>
      </c>
      <c r="J144" s="216" t="s">
        <v>35</v>
      </c>
    </row>
    <row r="145" spans="1:10" ht="38.25">
      <c r="A145" s="211" t="s">
        <v>518</v>
      </c>
      <c r="B145" s="126" t="s">
        <v>519</v>
      </c>
      <c r="C145" s="126" t="s">
        <v>58</v>
      </c>
      <c r="D145" s="126" t="s">
        <v>520</v>
      </c>
      <c r="E145" s="127" t="s">
        <v>24</v>
      </c>
      <c r="F145" s="128">
        <v>42.82</v>
      </c>
      <c r="G145" s="129">
        <v>661.69</v>
      </c>
      <c r="H145" s="129">
        <v>810.37</v>
      </c>
      <c r="I145" s="129">
        <v>34700.04</v>
      </c>
      <c r="J145" s="212">
        <v>4.5699358262826055E-3</v>
      </c>
    </row>
    <row r="146" spans="1:10">
      <c r="A146" s="213" t="s">
        <v>1073</v>
      </c>
      <c r="B146" s="398"/>
      <c r="C146" s="398"/>
      <c r="D146" s="214" t="s">
        <v>32</v>
      </c>
      <c r="E146" s="398" t="s">
        <v>1074</v>
      </c>
      <c r="F146" s="398"/>
      <c r="G146" s="398"/>
      <c r="H146" s="214"/>
      <c r="I146" s="215" t="s">
        <v>1022</v>
      </c>
      <c r="J146" s="216"/>
    </row>
    <row r="147" spans="1:10">
      <c r="A147" s="399"/>
      <c r="B147" s="398"/>
      <c r="C147" s="398"/>
      <c r="D147" s="214" t="s">
        <v>1108</v>
      </c>
      <c r="E147" s="398" t="s">
        <v>936</v>
      </c>
      <c r="F147" s="398"/>
      <c r="G147" s="398"/>
      <c r="H147" s="398"/>
      <c r="I147" s="217">
        <v>42.82</v>
      </c>
      <c r="J147" s="216" t="s">
        <v>35</v>
      </c>
    </row>
    <row r="148" spans="1:10">
      <c r="A148" s="203" t="s">
        <v>69</v>
      </c>
      <c r="B148" s="122" t="s">
        <v>54</v>
      </c>
      <c r="C148" s="122"/>
      <c r="D148" s="122" t="s">
        <v>521</v>
      </c>
      <c r="E148" s="123"/>
      <c r="F148" s="124">
        <v>1</v>
      </c>
      <c r="G148" s="124" t="s">
        <v>35</v>
      </c>
      <c r="H148" s="125">
        <v>1181178.45</v>
      </c>
      <c r="I148" s="125">
        <v>1181178.45</v>
      </c>
      <c r="J148" s="210">
        <v>0.15555917848763162</v>
      </c>
    </row>
    <row r="149" spans="1:10">
      <c r="A149" s="203" t="s">
        <v>70</v>
      </c>
      <c r="B149" s="122" t="s">
        <v>54</v>
      </c>
      <c r="C149" s="122"/>
      <c r="D149" s="122" t="s">
        <v>146</v>
      </c>
      <c r="E149" s="123"/>
      <c r="F149" s="124">
        <v>1</v>
      </c>
      <c r="G149" s="124" t="s">
        <v>35</v>
      </c>
      <c r="H149" s="125">
        <v>337055.59</v>
      </c>
      <c r="I149" s="125">
        <v>337055.59</v>
      </c>
      <c r="J149" s="210">
        <v>4.4389643821442885E-2</v>
      </c>
    </row>
    <row r="150" spans="1:10" ht="25.5">
      <c r="A150" s="211" t="s">
        <v>142</v>
      </c>
      <c r="B150" s="126" t="s">
        <v>27</v>
      </c>
      <c r="C150" s="126" t="s">
        <v>0</v>
      </c>
      <c r="D150" s="126" t="s">
        <v>12</v>
      </c>
      <c r="E150" s="127" t="s">
        <v>8</v>
      </c>
      <c r="F150" s="128">
        <v>1259.8</v>
      </c>
      <c r="G150" s="129">
        <v>14.2</v>
      </c>
      <c r="H150" s="129">
        <v>17.39</v>
      </c>
      <c r="I150" s="129">
        <v>21907.919999999998</v>
      </c>
      <c r="J150" s="212">
        <v>2.8852355353865071E-3</v>
      </c>
    </row>
    <row r="151" spans="1:10">
      <c r="A151" s="213" t="s">
        <v>1073</v>
      </c>
      <c r="B151" s="398"/>
      <c r="C151" s="398"/>
      <c r="D151" s="214" t="s">
        <v>32</v>
      </c>
      <c r="E151" s="398" t="s">
        <v>1074</v>
      </c>
      <c r="F151" s="398"/>
      <c r="G151" s="398"/>
      <c r="H151" s="214"/>
      <c r="I151" s="215" t="s">
        <v>1022</v>
      </c>
      <c r="J151" s="216"/>
    </row>
    <row r="152" spans="1:10">
      <c r="A152" s="399"/>
      <c r="B152" s="398"/>
      <c r="C152" s="398"/>
      <c r="D152" s="214" t="s">
        <v>1091</v>
      </c>
      <c r="E152" s="398" t="s">
        <v>1109</v>
      </c>
      <c r="F152" s="398"/>
      <c r="G152" s="398"/>
      <c r="H152" s="398"/>
      <c r="I152" s="217">
        <v>1259.8</v>
      </c>
      <c r="J152" s="216" t="s">
        <v>35</v>
      </c>
    </row>
    <row r="153" spans="1:10" ht="25.5">
      <c r="A153" s="211" t="s">
        <v>143</v>
      </c>
      <c r="B153" s="126" t="s">
        <v>360</v>
      </c>
      <c r="C153" s="126" t="s">
        <v>0</v>
      </c>
      <c r="D153" s="126" t="s">
        <v>361</v>
      </c>
      <c r="E153" s="127" t="s">
        <v>8</v>
      </c>
      <c r="F153" s="128">
        <v>1364.9</v>
      </c>
      <c r="G153" s="129">
        <v>11.79</v>
      </c>
      <c r="H153" s="129">
        <v>14.44</v>
      </c>
      <c r="I153" s="129">
        <v>19709.16</v>
      </c>
      <c r="J153" s="212">
        <v>2.5956626098971665E-3</v>
      </c>
    </row>
    <row r="154" spans="1:10">
      <c r="A154" s="213" t="s">
        <v>1073</v>
      </c>
      <c r="B154" s="398"/>
      <c r="C154" s="398"/>
      <c r="D154" s="214" t="s">
        <v>32</v>
      </c>
      <c r="E154" s="398" t="s">
        <v>1074</v>
      </c>
      <c r="F154" s="398"/>
      <c r="G154" s="398"/>
      <c r="H154" s="214"/>
      <c r="I154" s="215" t="s">
        <v>1022</v>
      </c>
      <c r="J154" s="216"/>
    </row>
    <row r="155" spans="1:10">
      <c r="A155" s="399"/>
      <c r="B155" s="398"/>
      <c r="C155" s="398"/>
      <c r="D155" s="214" t="s">
        <v>1091</v>
      </c>
      <c r="E155" s="398" t="s">
        <v>1110</v>
      </c>
      <c r="F155" s="398"/>
      <c r="G155" s="398"/>
      <c r="H155" s="398"/>
      <c r="I155" s="217">
        <v>1364.9</v>
      </c>
      <c r="J155" s="216" t="s">
        <v>35</v>
      </c>
    </row>
    <row r="156" spans="1:10" ht="25.5">
      <c r="A156" s="211" t="s">
        <v>144</v>
      </c>
      <c r="B156" s="126" t="s">
        <v>25</v>
      </c>
      <c r="C156" s="126" t="s">
        <v>0</v>
      </c>
      <c r="D156" s="126" t="s">
        <v>10</v>
      </c>
      <c r="E156" s="127" t="s">
        <v>8</v>
      </c>
      <c r="F156" s="128">
        <v>1044</v>
      </c>
      <c r="G156" s="129">
        <v>10.33</v>
      </c>
      <c r="H156" s="129">
        <v>12.65</v>
      </c>
      <c r="I156" s="129">
        <v>13206.6</v>
      </c>
      <c r="J156" s="212">
        <v>1.7392865968853021E-3</v>
      </c>
    </row>
    <row r="157" spans="1:10">
      <c r="A157" s="213" t="s">
        <v>1073</v>
      </c>
      <c r="B157" s="398"/>
      <c r="C157" s="398"/>
      <c r="D157" s="214" t="s">
        <v>32</v>
      </c>
      <c r="E157" s="398" t="s">
        <v>1074</v>
      </c>
      <c r="F157" s="398"/>
      <c r="G157" s="398"/>
      <c r="H157" s="214"/>
      <c r="I157" s="215" t="s">
        <v>1022</v>
      </c>
      <c r="J157" s="216"/>
    </row>
    <row r="158" spans="1:10">
      <c r="A158" s="399"/>
      <c r="B158" s="398"/>
      <c r="C158" s="398"/>
      <c r="D158" s="214" t="s">
        <v>1091</v>
      </c>
      <c r="E158" s="398">
        <v>1044</v>
      </c>
      <c r="F158" s="398"/>
      <c r="G158" s="398"/>
      <c r="H158" s="398"/>
      <c r="I158" s="217">
        <v>1044</v>
      </c>
      <c r="J158" s="216" t="s">
        <v>35</v>
      </c>
    </row>
    <row r="159" spans="1:10" ht="25.5">
      <c r="A159" s="211" t="s">
        <v>145</v>
      </c>
      <c r="B159" s="126" t="s">
        <v>26</v>
      </c>
      <c r="C159" s="126" t="s">
        <v>0</v>
      </c>
      <c r="D159" s="126" t="s">
        <v>11</v>
      </c>
      <c r="E159" s="127" t="s">
        <v>8</v>
      </c>
      <c r="F159" s="128">
        <v>1355</v>
      </c>
      <c r="G159" s="129">
        <v>8.58</v>
      </c>
      <c r="H159" s="129">
        <v>10.51</v>
      </c>
      <c r="I159" s="129">
        <v>14241.05</v>
      </c>
      <c r="J159" s="212">
        <v>1.8755218898560894E-3</v>
      </c>
    </row>
    <row r="160" spans="1:10">
      <c r="A160" s="213" t="s">
        <v>1073</v>
      </c>
      <c r="B160" s="398"/>
      <c r="C160" s="398"/>
      <c r="D160" s="214" t="s">
        <v>32</v>
      </c>
      <c r="E160" s="398" t="s">
        <v>1074</v>
      </c>
      <c r="F160" s="398"/>
      <c r="G160" s="398"/>
      <c r="H160" s="214"/>
      <c r="I160" s="215" t="s">
        <v>1022</v>
      </c>
      <c r="J160" s="216"/>
    </row>
    <row r="161" spans="1:10">
      <c r="A161" s="399"/>
      <c r="B161" s="398"/>
      <c r="C161" s="398"/>
      <c r="D161" s="214" t="s">
        <v>1091</v>
      </c>
      <c r="E161" s="398">
        <v>1355</v>
      </c>
      <c r="F161" s="398"/>
      <c r="G161" s="398"/>
      <c r="H161" s="398"/>
      <c r="I161" s="217">
        <v>1355</v>
      </c>
      <c r="J161" s="216" t="s">
        <v>35</v>
      </c>
    </row>
    <row r="162" spans="1:10" ht="25.5">
      <c r="A162" s="211" t="s">
        <v>347</v>
      </c>
      <c r="B162" s="126" t="s">
        <v>522</v>
      </c>
      <c r="C162" s="126" t="s">
        <v>0</v>
      </c>
      <c r="D162" s="126" t="s">
        <v>523</v>
      </c>
      <c r="E162" s="127" t="s">
        <v>8</v>
      </c>
      <c r="F162" s="128">
        <v>800</v>
      </c>
      <c r="G162" s="129">
        <v>8.2100000000000009</v>
      </c>
      <c r="H162" s="129">
        <v>10.050000000000001</v>
      </c>
      <c r="I162" s="129">
        <v>8040</v>
      </c>
      <c r="J162" s="212">
        <v>1.0588542273528257E-3</v>
      </c>
    </row>
    <row r="163" spans="1:10">
      <c r="A163" s="213" t="s">
        <v>1073</v>
      </c>
      <c r="B163" s="398"/>
      <c r="C163" s="398"/>
      <c r="D163" s="214" t="s">
        <v>32</v>
      </c>
      <c r="E163" s="398" t="s">
        <v>1074</v>
      </c>
      <c r="F163" s="398"/>
      <c r="G163" s="398"/>
      <c r="H163" s="214"/>
      <c r="I163" s="215" t="s">
        <v>1022</v>
      </c>
      <c r="J163" s="216"/>
    </row>
    <row r="164" spans="1:10">
      <c r="A164" s="399"/>
      <c r="B164" s="398"/>
      <c r="C164" s="398"/>
      <c r="D164" s="214" t="s">
        <v>1091</v>
      </c>
      <c r="E164" s="398">
        <v>800</v>
      </c>
      <c r="F164" s="398"/>
      <c r="G164" s="398"/>
      <c r="H164" s="398"/>
      <c r="I164" s="217">
        <v>800</v>
      </c>
      <c r="J164" s="216" t="s">
        <v>35</v>
      </c>
    </row>
    <row r="165" spans="1:10" ht="38.25">
      <c r="A165" s="211" t="s">
        <v>348</v>
      </c>
      <c r="B165" s="126" t="s">
        <v>29</v>
      </c>
      <c r="C165" s="126" t="s">
        <v>0</v>
      </c>
      <c r="D165" s="126" t="s">
        <v>14</v>
      </c>
      <c r="E165" s="127" t="s">
        <v>24</v>
      </c>
      <c r="F165" s="128">
        <v>90.9</v>
      </c>
      <c r="G165" s="129">
        <v>713.65</v>
      </c>
      <c r="H165" s="129">
        <v>874.01</v>
      </c>
      <c r="I165" s="129">
        <v>79447.509999999995</v>
      </c>
      <c r="J165" s="212">
        <v>1.0463100972158693E-2</v>
      </c>
    </row>
    <row r="166" spans="1:10">
      <c r="A166" s="213" t="s">
        <v>1073</v>
      </c>
      <c r="B166" s="398"/>
      <c r="C166" s="398"/>
      <c r="D166" s="214" t="s">
        <v>32</v>
      </c>
      <c r="E166" s="398" t="s">
        <v>1074</v>
      </c>
      <c r="F166" s="398"/>
      <c r="G166" s="398"/>
      <c r="H166" s="214"/>
      <c r="I166" s="215" t="s">
        <v>1022</v>
      </c>
      <c r="J166" s="216"/>
    </row>
    <row r="167" spans="1:10">
      <c r="A167" s="399"/>
      <c r="B167" s="398"/>
      <c r="C167" s="398"/>
      <c r="D167" s="214" t="s">
        <v>1091</v>
      </c>
      <c r="E167" s="398" t="s">
        <v>1111</v>
      </c>
      <c r="F167" s="398"/>
      <c r="G167" s="398"/>
      <c r="H167" s="398"/>
      <c r="I167" s="217">
        <v>90.9</v>
      </c>
      <c r="J167" s="216" t="s">
        <v>35</v>
      </c>
    </row>
    <row r="168" spans="1:10" ht="38.25">
      <c r="A168" s="211" t="s">
        <v>351</v>
      </c>
      <c r="B168" s="126" t="s">
        <v>524</v>
      </c>
      <c r="C168" s="126" t="s">
        <v>0</v>
      </c>
      <c r="D168" s="126" t="s">
        <v>525</v>
      </c>
      <c r="E168" s="127" t="s">
        <v>22</v>
      </c>
      <c r="F168" s="128">
        <v>888.61</v>
      </c>
      <c r="G168" s="129">
        <v>165.86</v>
      </c>
      <c r="H168" s="129">
        <v>203.13</v>
      </c>
      <c r="I168" s="129">
        <v>180503.35</v>
      </c>
      <c r="J168" s="212">
        <v>2.3771981989906304E-2</v>
      </c>
    </row>
    <row r="169" spans="1:10">
      <c r="A169" s="213" t="s">
        <v>1073</v>
      </c>
      <c r="B169" s="398"/>
      <c r="C169" s="398"/>
      <c r="D169" s="214" t="s">
        <v>32</v>
      </c>
      <c r="E169" s="398" t="s">
        <v>1074</v>
      </c>
      <c r="F169" s="398"/>
      <c r="G169" s="398"/>
      <c r="H169" s="214"/>
      <c r="I169" s="215" t="s">
        <v>1022</v>
      </c>
      <c r="J169" s="216"/>
    </row>
    <row r="170" spans="1:10">
      <c r="A170" s="399"/>
      <c r="B170" s="398"/>
      <c r="C170" s="398"/>
      <c r="D170" s="214" t="s">
        <v>1091</v>
      </c>
      <c r="E170" s="398" t="s">
        <v>920</v>
      </c>
      <c r="F170" s="398"/>
      <c r="G170" s="398"/>
      <c r="H170" s="398"/>
      <c r="I170" s="217">
        <v>888.61</v>
      </c>
      <c r="J170" s="216" t="s">
        <v>35</v>
      </c>
    </row>
    <row r="171" spans="1:10">
      <c r="A171" s="203" t="s">
        <v>71</v>
      </c>
      <c r="B171" s="122" t="s">
        <v>54</v>
      </c>
      <c r="C171" s="122"/>
      <c r="D171" s="122" t="s">
        <v>68</v>
      </c>
      <c r="E171" s="123"/>
      <c r="F171" s="124">
        <v>1</v>
      </c>
      <c r="G171" s="124" t="s">
        <v>35</v>
      </c>
      <c r="H171" s="125">
        <v>159658.73000000001</v>
      </c>
      <c r="I171" s="125">
        <v>159658.73000000001</v>
      </c>
      <c r="J171" s="210">
        <v>2.1026781243070076E-2</v>
      </c>
    </row>
    <row r="172" spans="1:10" ht="38.25">
      <c r="A172" s="211" t="s">
        <v>147</v>
      </c>
      <c r="B172" s="126" t="s">
        <v>526</v>
      </c>
      <c r="C172" s="126" t="s">
        <v>0</v>
      </c>
      <c r="D172" s="126" t="s">
        <v>527</v>
      </c>
      <c r="E172" s="127" t="s">
        <v>8</v>
      </c>
      <c r="F172" s="128">
        <v>627.6</v>
      </c>
      <c r="G172" s="129">
        <v>21.86</v>
      </c>
      <c r="H172" s="129">
        <v>26.77</v>
      </c>
      <c r="I172" s="129">
        <v>16800.849999999999</v>
      </c>
      <c r="J172" s="212">
        <v>2.2126431648781994E-3</v>
      </c>
    </row>
    <row r="173" spans="1:10">
      <c r="A173" s="213" t="s">
        <v>1073</v>
      </c>
      <c r="B173" s="398"/>
      <c r="C173" s="398"/>
      <c r="D173" s="214" t="s">
        <v>32</v>
      </c>
      <c r="E173" s="398" t="s">
        <v>1074</v>
      </c>
      <c r="F173" s="398"/>
      <c r="G173" s="398"/>
      <c r="H173" s="214"/>
      <c r="I173" s="215" t="s">
        <v>1022</v>
      </c>
      <c r="J173" s="216"/>
    </row>
    <row r="174" spans="1:10">
      <c r="A174" s="399"/>
      <c r="B174" s="398"/>
      <c r="C174" s="398"/>
      <c r="D174" s="214" t="s">
        <v>1091</v>
      </c>
      <c r="E174" s="398" t="s">
        <v>1112</v>
      </c>
      <c r="F174" s="398"/>
      <c r="G174" s="398"/>
      <c r="H174" s="398"/>
      <c r="I174" s="217">
        <v>627.6</v>
      </c>
      <c r="J174" s="216" t="s">
        <v>35</v>
      </c>
    </row>
    <row r="175" spans="1:10" ht="38.25">
      <c r="A175" s="211" t="s">
        <v>148</v>
      </c>
      <c r="B175" s="126" t="s">
        <v>528</v>
      </c>
      <c r="C175" s="126" t="s">
        <v>0</v>
      </c>
      <c r="D175" s="126" t="s">
        <v>529</v>
      </c>
      <c r="E175" s="127" t="s">
        <v>8</v>
      </c>
      <c r="F175" s="128">
        <v>1186.0999999999999</v>
      </c>
      <c r="G175" s="129">
        <v>12.47</v>
      </c>
      <c r="H175" s="129">
        <v>15.27</v>
      </c>
      <c r="I175" s="129">
        <v>18111.75</v>
      </c>
      <c r="J175" s="212">
        <v>2.3852864492857639E-3</v>
      </c>
    </row>
    <row r="176" spans="1:10">
      <c r="A176" s="213" t="s">
        <v>1073</v>
      </c>
      <c r="B176" s="398"/>
      <c r="C176" s="398"/>
      <c r="D176" s="214" t="s">
        <v>32</v>
      </c>
      <c r="E176" s="398" t="s">
        <v>1074</v>
      </c>
      <c r="F176" s="398"/>
      <c r="G176" s="398"/>
      <c r="H176" s="214"/>
      <c r="I176" s="215" t="s">
        <v>1022</v>
      </c>
      <c r="J176" s="216"/>
    </row>
    <row r="177" spans="1:10">
      <c r="A177" s="399"/>
      <c r="B177" s="398"/>
      <c r="C177" s="398"/>
      <c r="D177" s="214" t="s">
        <v>1091</v>
      </c>
      <c r="E177" s="398" t="s">
        <v>1113</v>
      </c>
      <c r="F177" s="398"/>
      <c r="G177" s="398"/>
      <c r="H177" s="398"/>
      <c r="I177" s="217">
        <v>1186.0999999999999</v>
      </c>
      <c r="J177" s="216" t="s">
        <v>35</v>
      </c>
    </row>
    <row r="178" spans="1:10" ht="38.25">
      <c r="A178" s="211" t="s">
        <v>149</v>
      </c>
      <c r="B178" s="126" t="s">
        <v>530</v>
      </c>
      <c r="C178" s="126" t="s">
        <v>0</v>
      </c>
      <c r="D178" s="126" t="s">
        <v>531</v>
      </c>
      <c r="E178" s="127" t="s">
        <v>8</v>
      </c>
      <c r="F178" s="128">
        <v>1209.5</v>
      </c>
      <c r="G178" s="129">
        <v>10.42</v>
      </c>
      <c r="H178" s="129">
        <v>12.76</v>
      </c>
      <c r="I178" s="129">
        <v>15433.22</v>
      </c>
      <c r="J178" s="212">
        <v>2.0325286366500222E-3</v>
      </c>
    </row>
    <row r="179" spans="1:10">
      <c r="A179" s="213" t="s">
        <v>1073</v>
      </c>
      <c r="B179" s="398"/>
      <c r="C179" s="398"/>
      <c r="D179" s="214" t="s">
        <v>32</v>
      </c>
      <c r="E179" s="398" t="s">
        <v>1074</v>
      </c>
      <c r="F179" s="398"/>
      <c r="G179" s="398"/>
      <c r="H179" s="214"/>
      <c r="I179" s="215" t="s">
        <v>1022</v>
      </c>
      <c r="J179" s="216"/>
    </row>
    <row r="180" spans="1:10">
      <c r="A180" s="399"/>
      <c r="B180" s="398"/>
      <c r="C180" s="398"/>
      <c r="D180" s="214" t="s">
        <v>1091</v>
      </c>
      <c r="E180" s="398" t="s">
        <v>1114</v>
      </c>
      <c r="F180" s="398"/>
      <c r="G180" s="398"/>
      <c r="H180" s="398"/>
      <c r="I180" s="217">
        <v>1209.5</v>
      </c>
      <c r="J180" s="216" t="s">
        <v>35</v>
      </c>
    </row>
    <row r="181" spans="1:10" ht="38.25">
      <c r="A181" s="211" t="s">
        <v>150</v>
      </c>
      <c r="B181" s="126" t="s">
        <v>532</v>
      </c>
      <c r="C181" s="126" t="s">
        <v>0</v>
      </c>
      <c r="D181" s="126" t="s">
        <v>533</v>
      </c>
      <c r="E181" s="127" t="s">
        <v>22</v>
      </c>
      <c r="F181" s="128">
        <v>785.42</v>
      </c>
      <c r="G181" s="129">
        <v>76.16</v>
      </c>
      <c r="H181" s="129">
        <v>93.27</v>
      </c>
      <c r="I181" s="129">
        <v>73256.12</v>
      </c>
      <c r="J181" s="212">
        <v>9.6477055151076973E-3</v>
      </c>
    </row>
    <row r="182" spans="1:10">
      <c r="A182" s="213" t="s">
        <v>1073</v>
      </c>
      <c r="B182" s="398"/>
      <c r="C182" s="398"/>
      <c r="D182" s="214" t="s">
        <v>32</v>
      </c>
      <c r="E182" s="398" t="s">
        <v>1074</v>
      </c>
      <c r="F182" s="398"/>
      <c r="G182" s="398"/>
      <c r="H182" s="214"/>
      <c r="I182" s="215" t="s">
        <v>1022</v>
      </c>
      <c r="J182" s="216"/>
    </row>
    <row r="183" spans="1:10">
      <c r="A183" s="399"/>
      <c r="B183" s="398"/>
      <c r="C183" s="398"/>
      <c r="D183" s="214" t="s">
        <v>1091</v>
      </c>
      <c r="E183" s="398" t="s">
        <v>925</v>
      </c>
      <c r="F183" s="398"/>
      <c r="G183" s="398"/>
      <c r="H183" s="398"/>
      <c r="I183" s="217">
        <v>785.42</v>
      </c>
      <c r="J183" s="216" t="s">
        <v>35</v>
      </c>
    </row>
    <row r="184" spans="1:10" ht="25.5">
      <c r="A184" s="211" t="s">
        <v>151</v>
      </c>
      <c r="B184" s="126" t="s">
        <v>28</v>
      </c>
      <c r="C184" s="126" t="s">
        <v>0</v>
      </c>
      <c r="D184" s="126" t="s">
        <v>13</v>
      </c>
      <c r="E184" s="127" t="s">
        <v>24</v>
      </c>
      <c r="F184" s="128">
        <v>41.35</v>
      </c>
      <c r="G184" s="129">
        <v>712</v>
      </c>
      <c r="H184" s="129">
        <v>871.99</v>
      </c>
      <c r="I184" s="129">
        <v>36056.79</v>
      </c>
      <c r="J184" s="212">
        <v>4.7486174771483947E-3</v>
      </c>
    </row>
    <row r="185" spans="1:10">
      <c r="A185" s="213" t="s">
        <v>1073</v>
      </c>
      <c r="B185" s="398"/>
      <c r="C185" s="398"/>
      <c r="D185" s="214" t="s">
        <v>32</v>
      </c>
      <c r="E185" s="398" t="s">
        <v>1074</v>
      </c>
      <c r="F185" s="398"/>
      <c r="G185" s="398"/>
      <c r="H185" s="214"/>
      <c r="I185" s="215" t="s">
        <v>1022</v>
      </c>
      <c r="J185" s="216"/>
    </row>
    <row r="186" spans="1:10">
      <c r="A186" s="399"/>
      <c r="B186" s="398"/>
      <c r="C186" s="398"/>
      <c r="D186" s="214" t="s">
        <v>1091</v>
      </c>
      <c r="E186" s="398" t="s">
        <v>1115</v>
      </c>
      <c r="F186" s="398"/>
      <c r="G186" s="398"/>
      <c r="H186" s="398"/>
      <c r="I186" s="217">
        <v>41.35</v>
      </c>
      <c r="J186" s="216" t="s">
        <v>35</v>
      </c>
    </row>
    <row r="187" spans="1:10">
      <c r="A187" s="203" t="s">
        <v>534</v>
      </c>
      <c r="B187" s="122" t="s">
        <v>54</v>
      </c>
      <c r="C187" s="122"/>
      <c r="D187" s="122" t="s">
        <v>535</v>
      </c>
      <c r="E187" s="123"/>
      <c r="F187" s="124">
        <v>1</v>
      </c>
      <c r="G187" s="124" t="s">
        <v>35</v>
      </c>
      <c r="H187" s="125">
        <v>532321.56000000006</v>
      </c>
      <c r="I187" s="125">
        <v>532321.56000000006</v>
      </c>
      <c r="J187" s="210">
        <v>7.0105837576747626E-2</v>
      </c>
    </row>
    <row r="188" spans="1:10" ht="25.5">
      <c r="A188" s="211" t="s">
        <v>536</v>
      </c>
      <c r="B188" s="126" t="s">
        <v>537</v>
      </c>
      <c r="C188" s="126" t="s">
        <v>0</v>
      </c>
      <c r="D188" s="126" t="s">
        <v>538</v>
      </c>
      <c r="E188" s="127" t="s">
        <v>8</v>
      </c>
      <c r="F188" s="128">
        <v>16</v>
      </c>
      <c r="G188" s="129">
        <v>15.83</v>
      </c>
      <c r="H188" s="129">
        <v>19.39</v>
      </c>
      <c r="I188" s="129">
        <v>310.24</v>
      </c>
      <c r="J188" s="212">
        <v>4.0858076553972716E-5</v>
      </c>
    </row>
    <row r="189" spans="1:10">
      <c r="A189" s="213" t="s">
        <v>1073</v>
      </c>
      <c r="B189" s="398"/>
      <c r="C189" s="398"/>
      <c r="D189" s="214" t="s">
        <v>32</v>
      </c>
      <c r="E189" s="398" t="s">
        <v>1074</v>
      </c>
      <c r="F189" s="398"/>
      <c r="G189" s="398"/>
      <c r="H189" s="214"/>
      <c r="I189" s="215" t="s">
        <v>1022</v>
      </c>
      <c r="J189" s="216"/>
    </row>
    <row r="190" spans="1:10">
      <c r="A190" s="399"/>
      <c r="B190" s="398"/>
      <c r="C190" s="398"/>
      <c r="D190" s="214" t="s">
        <v>1091</v>
      </c>
      <c r="E190" s="398">
        <v>16</v>
      </c>
      <c r="F190" s="398"/>
      <c r="G190" s="398"/>
      <c r="H190" s="398"/>
      <c r="I190" s="217">
        <v>16</v>
      </c>
      <c r="J190" s="216" t="s">
        <v>35</v>
      </c>
    </row>
    <row r="191" spans="1:10" ht="25.5">
      <c r="A191" s="211" t="s">
        <v>539</v>
      </c>
      <c r="B191" s="126" t="s">
        <v>154</v>
      </c>
      <c r="C191" s="126" t="s">
        <v>0</v>
      </c>
      <c r="D191" s="126" t="s">
        <v>17</v>
      </c>
      <c r="E191" s="127" t="s">
        <v>8</v>
      </c>
      <c r="F191" s="128">
        <v>7885.7</v>
      </c>
      <c r="G191" s="129">
        <v>13.51</v>
      </c>
      <c r="H191" s="129">
        <v>16.55</v>
      </c>
      <c r="I191" s="129">
        <v>130508.34</v>
      </c>
      <c r="J191" s="212">
        <v>1.7187724815149238E-2</v>
      </c>
    </row>
    <row r="192" spans="1:10">
      <c r="A192" s="213" t="s">
        <v>1073</v>
      </c>
      <c r="B192" s="398"/>
      <c r="C192" s="398"/>
      <c r="D192" s="214" t="s">
        <v>32</v>
      </c>
      <c r="E192" s="398" t="s">
        <v>1074</v>
      </c>
      <c r="F192" s="398"/>
      <c r="G192" s="398"/>
      <c r="H192" s="214"/>
      <c r="I192" s="215" t="s">
        <v>1022</v>
      </c>
      <c r="J192" s="216"/>
    </row>
    <row r="193" spans="1:10">
      <c r="A193" s="399"/>
      <c r="B193" s="398"/>
      <c r="C193" s="398"/>
      <c r="D193" s="214" t="s">
        <v>1091</v>
      </c>
      <c r="E193" s="398" t="s">
        <v>1116</v>
      </c>
      <c r="F193" s="398"/>
      <c r="G193" s="398"/>
      <c r="H193" s="398"/>
      <c r="I193" s="217">
        <v>7885.7</v>
      </c>
      <c r="J193" s="216" t="s">
        <v>35</v>
      </c>
    </row>
    <row r="194" spans="1:10" ht="25.5">
      <c r="A194" s="211" t="s">
        <v>540</v>
      </c>
      <c r="B194" s="126" t="s">
        <v>153</v>
      </c>
      <c r="C194" s="126" t="s">
        <v>0</v>
      </c>
      <c r="D194" s="126" t="s">
        <v>15</v>
      </c>
      <c r="E194" s="127" t="s">
        <v>8</v>
      </c>
      <c r="F194" s="128">
        <v>2989.4</v>
      </c>
      <c r="G194" s="129">
        <v>12.24</v>
      </c>
      <c r="H194" s="129">
        <v>14.99</v>
      </c>
      <c r="I194" s="129">
        <v>44811.11</v>
      </c>
      <c r="J194" s="212">
        <v>5.9015464248597617E-3</v>
      </c>
    </row>
    <row r="195" spans="1:10">
      <c r="A195" s="213" t="s">
        <v>1073</v>
      </c>
      <c r="B195" s="398"/>
      <c r="C195" s="398"/>
      <c r="D195" s="214" t="s">
        <v>32</v>
      </c>
      <c r="E195" s="398" t="s">
        <v>1074</v>
      </c>
      <c r="F195" s="398"/>
      <c r="G195" s="398"/>
      <c r="H195" s="214"/>
      <c r="I195" s="215" t="s">
        <v>1022</v>
      </c>
      <c r="J195" s="216"/>
    </row>
    <row r="196" spans="1:10">
      <c r="A196" s="399"/>
      <c r="B196" s="398"/>
      <c r="C196" s="398"/>
      <c r="D196" s="214" t="s">
        <v>1091</v>
      </c>
      <c r="E196" s="398" t="s">
        <v>1117</v>
      </c>
      <c r="F196" s="398"/>
      <c r="G196" s="398"/>
      <c r="H196" s="398"/>
      <c r="I196" s="217">
        <v>2989.4</v>
      </c>
      <c r="J196" s="216" t="s">
        <v>35</v>
      </c>
    </row>
    <row r="197" spans="1:10" ht="25.5">
      <c r="A197" s="211" t="s">
        <v>541</v>
      </c>
      <c r="B197" s="126" t="s">
        <v>152</v>
      </c>
      <c r="C197" s="126" t="s">
        <v>0</v>
      </c>
      <c r="D197" s="126" t="s">
        <v>16</v>
      </c>
      <c r="E197" s="127" t="s">
        <v>8</v>
      </c>
      <c r="F197" s="128">
        <v>1409.9</v>
      </c>
      <c r="G197" s="129">
        <v>11.19</v>
      </c>
      <c r="H197" s="129">
        <v>13.7</v>
      </c>
      <c r="I197" s="129">
        <v>19315.63</v>
      </c>
      <c r="J197" s="212">
        <v>2.5438353830202812E-3</v>
      </c>
    </row>
    <row r="198" spans="1:10">
      <c r="A198" s="213" t="s">
        <v>1073</v>
      </c>
      <c r="B198" s="398"/>
      <c r="C198" s="398"/>
      <c r="D198" s="214" t="s">
        <v>32</v>
      </c>
      <c r="E198" s="398" t="s">
        <v>1074</v>
      </c>
      <c r="F198" s="398"/>
      <c r="G198" s="398"/>
      <c r="H198" s="214"/>
      <c r="I198" s="215" t="s">
        <v>1022</v>
      </c>
      <c r="J198" s="216"/>
    </row>
    <row r="199" spans="1:10">
      <c r="A199" s="399"/>
      <c r="B199" s="398"/>
      <c r="C199" s="398"/>
      <c r="D199" s="214" t="s">
        <v>1091</v>
      </c>
      <c r="E199" s="398" t="s">
        <v>1118</v>
      </c>
      <c r="F199" s="398"/>
      <c r="G199" s="398"/>
      <c r="H199" s="398"/>
      <c r="I199" s="217">
        <v>1409.9</v>
      </c>
      <c r="J199" s="216" t="s">
        <v>35</v>
      </c>
    </row>
    <row r="200" spans="1:10" ht="25.5">
      <c r="A200" s="211" t="s">
        <v>542</v>
      </c>
      <c r="B200" s="126" t="s">
        <v>543</v>
      </c>
      <c r="C200" s="126" t="s">
        <v>0</v>
      </c>
      <c r="D200" s="126" t="s">
        <v>544</v>
      </c>
      <c r="E200" s="127" t="s">
        <v>8</v>
      </c>
      <c r="F200" s="128">
        <v>195</v>
      </c>
      <c r="G200" s="129">
        <v>9.7899999999999991</v>
      </c>
      <c r="H200" s="129">
        <v>11.99</v>
      </c>
      <c r="I200" s="129">
        <v>2338.0500000000002</v>
      </c>
      <c r="J200" s="212">
        <v>3.0791717988336742E-4</v>
      </c>
    </row>
    <row r="201" spans="1:10">
      <c r="A201" s="213" t="s">
        <v>1073</v>
      </c>
      <c r="B201" s="398"/>
      <c r="C201" s="398"/>
      <c r="D201" s="214" t="s">
        <v>32</v>
      </c>
      <c r="E201" s="398" t="s">
        <v>1074</v>
      </c>
      <c r="F201" s="398"/>
      <c r="G201" s="398"/>
      <c r="H201" s="214"/>
      <c r="I201" s="215" t="s">
        <v>1022</v>
      </c>
      <c r="J201" s="216"/>
    </row>
    <row r="202" spans="1:10">
      <c r="A202" s="399"/>
      <c r="B202" s="398"/>
      <c r="C202" s="398"/>
      <c r="D202" s="214" t="s">
        <v>1091</v>
      </c>
      <c r="E202" s="398">
        <v>195</v>
      </c>
      <c r="F202" s="398"/>
      <c r="G202" s="398"/>
      <c r="H202" s="398"/>
      <c r="I202" s="217">
        <v>195</v>
      </c>
      <c r="J202" s="216" t="s">
        <v>35</v>
      </c>
    </row>
    <row r="203" spans="1:10" ht="25.5">
      <c r="A203" s="211" t="s">
        <v>545</v>
      </c>
      <c r="B203" s="126" t="s">
        <v>546</v>
      </c>
      <c r="C203" s="126" t="s">
        <v>0</v>
      </c>
      <c r="D203" s="126" t="s">
        <v>547</v>
      </c>
      <c r="E203" s="127" t="s">
        <v>22</v>
      </c>
      <c r="F203" s="128">
        <v>1948.09</v>
      </c>
      <c r="G203" s="129">
        <v>48.03</v>
      </c>
      <c r="H203" s="129">
        <v>58.82</v>
      </c>
      <c r="I203" s="129">
        <v>114586.65</v>
      </c>
      <c r="J203" s="212">
        <v>1.5090865516256054E-2</v>
      </c>
    </row>
    <row r="204" spans="1:10">
      <c r="A204" s="213" t="s">
        <v>1073</v>
      </c>
      <c r="B204" s="398"/>
      <c r="C204" s="398"/>
      <c r="D204" s="214" t="s">
        <v>32</v>
      </c>
      <c r="E204" s="398" t="s">
        <v>1074</v>
      </c>
      <c r="F204" s="398"/>
      <c r="G204" s="398"/>
      <c r="H204" s="214"/>
      <c r="I204" s="215" t="s">
        <v>1022</v>
      </c>
      <c r="J204" s="216"/>
    </row>
    <row r="205" spans="1:10">
      <c r="A205" s="399"/>
      <c r="B205" s="398"/>
      <c r="C205" s="398"/>
      <c r="D205" s="214" t="s">
        <v>1091</v>
      </c>
      <c r="E205" s="398" t="s">
        <v>1119</v>
      </c>
      <c r="F205" s="398"/>
      <c r="G205" s="398"/>
      <c r="H205" s="398"/>
      <c r="I205" s="217">
        <v>1948.09</v>
      </c>
      <c r="J205" s="216" t="s">
        <v>35</v>
      </c>
    </row>
    <row r="206" spans="1:10" ht="38.25">
      <c r="A206" s="211" t="s">
        <v>548</v>
      </c>
      <c r="B206" s="126" t="s">
        <v>29</v>
      </c>
      <c r="C206" s="126" t="s">
        <v>0</v>
      </c>
      <c r="D206" s="126" t="s">
        <v>14</v>
      </c>
      <c r="E206" s="127" t="s">
        <v>24</v>
      </c>
      <c r="F206" s="128">
        <v>252.23</v>
      </c>
      <c r="G206" s="129">
        <v>713.65</v>
      </c>
      <c r="H206" s="129">
        <v>874.01</v>
      </c>
      <c r="I206" s="129">
        <v>220451.54</v>
      </c>
      <c r="J206" s="212">
        <v>2.9033090181024946E-2</v>
      </c>
    </row>
    <row r="207" spans="1:10">
      <c r="A207" s="213" t="s">
        <v>1073</v>
      </c>
      <c r="B207" s="398"/>
      <c r="C207" s="398"/>
      <c r="D207" s="214" t="s">
        <v>32</v>
      </c>
      <c r="E207" s="398" t="s">
        <v>1074</v>
      </c>
      <c r="F207" s="398"/>
      <c r="G207" s="398"/>
      <c r="H207" s="214"/>
      <c r="I207" s="215" t="s">
        <v>1022</v>
      </c>
      <c r="J207" s="216"/>
    </row>
    <row r="208" spans="1:10">
      <c r="A208" s="399"/>
      <c r="B208" s="398"/>
      <c r="C208" s="398"/>
      <c r="D208" s="214" t="s">
        <v>1091</v>
      </c>
      <c r="E208" s="398" t="s">
        <v>1120</v>
      </c>
      <c r="F208" s="398"/>
      <c r="G208" s="398"/>
      <c r="H208" s="398"/>
      <c r="I208" s="217">
        <v>252.23</v>
      </c>
      <c r="J208" s="216" t="s">
        <v>35</v>
      </c>
    </row>
    <row r="209" spans="1:10">
      <c r="A209" s="203" t="s">
        <v>549</v>
      </c>
      <c r="B209" s="122" t="s">
        <v>54</v>
      </c>
      <c r="C209" s="122"/>
      <c r="D209" s="122" t="s">
        <v>550</v>
      </c>
      <c r="E209" s="123"/>
      <c r="F209" s="124">
        <v>1</v>
      </c>
      <c r="G209" s="124" t="s">
        <v>35</v>
      </c>
      <c r="H209" s="125">
        <v>152142.57</v>
      </c>
      <c r="I209" s="125">
        <v>152142.57</v>
      </c>
      <c r="J209" s="210">
        <v>2.0036915846371045E-2</v>
      </c>
    </row>
    <row r="210" spans="1:10" ht="38.25">
      <c r="A210" s="211" t="s">
        <v>551</v>
      </c>
      <c r="B210" s="126" t="s">
        <v>2675</v>
      </c>
      <c r="C210" s="126" t="s">
        <v>73</v>
      </c>
      <c r="D210" s="126" t="s">
        <v>2676</v>
      </c>
      <c r="E210" s="127" t="s">
        <v>22</v>
      </c>
      <c r="F210" s="128">
        <v>312.04000000000002</v>
      </c>
      <c r="G210" s="129">
        <v>278.99</v>
      </c>
      <c r="H210" s="129">
        <v>341.68</v>
      </c>
      <c r="I210" s="129">
        <v>106617.83</v>
      </c>
      <c r="J210" s="212">
        <v>1.4041385572970761E-2</v>
      </c>
    </row>
    <row r="211" spans="1:10">
      <c r="A211" s="213" t="s">
        <v>1073</v>
      </c>
      <c r="B211" s="398"/>
      <c r="C211" s="398"/>
      <c r="D211" s="214" t="s">
        <v>32</v>
      </c>
      <c r="E211" s="398" t="s">
        <v>1074</v>
      </c>
      <c r="F211" s="398"/>
      <c r="G211" s="398"/>
      <c r="H211" s="214"/>
      <c r="I211" s="215" t="s">
        <v>1022</v>
      </c>
      <c r="J211" s="216"/>
    </row>
    <row r="212" spans="1:10">
      <c r="A212" s="399"/>
      <c r="B212" s="398"/>
      <c r="C212" s="398"/>
      <c r="D212" s="214" t="s">
        <v>1121</v>
      </c>
      <c r="E212" s="398"/>
      <c r="F212" s="398"/>
      <c r="G212" s="398"/>
      <c r="H212" s="398"/>
      <c r="I212" s="217">
        <v>312.04000000000002</v>
      </c>
      <c r="J212" s="216" t="s">
        <v>35</v>
      </c>
    </row>
    <row r="213" spans="1:10" ht="25.5">
      <c r="A213" s="211" t="s">
        <v>552</v>
      </c>
      <c r="B213" s="126" t="s">
        <v>553</v>
      </c>
      <c r="C213" s="126" t="s">
        <v>73</v>
      </c>
      <c r="D213" s="126" t="s">
        <v>554</v>
      </c>
      <c r="E213" s="127" t="s">
        <v>24</v>
      </c>
      <c r="F213" s="128">
        <v>13.58</v>
      </c>
      <c r="G213" s="129">
        <v>2560.87</v>
      </c>
      <c r="H213" s="129">
        <v>3136.3</v>
      </c>
      <c r="I213" s="129">
        <v>42590.95</v>
      </c>
      <c r="J213" s="212">
        <v>5.6091551560289591E-3</v>
      </c>
    </row>
    <row r="214" spans="1:10">
      <c r="A214" s="213" t="s">
        <v>1073</v>
      </c>
      <c r="B214" s="398"/>
      <c r="C214" s="398"/>
      <c r="D214" s="214" t="s">
        <v>32</v>
      </c>
      <c r="E214" s="398" t="s">
        <v>1074</v>
      </c>
      <c r="F214" s="398"/>
      <c r="G214" s="398"/>
      <c r="H214" s="214"/>
      <c r="I214" s="215" t="s">
        <v>1022</v>
      </c>
      <c r="J214" s="216"/>
    </row>
    <row r="215" spans="1:10">
      <c r="A215" s="399"/>
      <c r="B215" s="398"/>
      <c r="C215" s="398"/>
      <c r="D215" s="214" t="s">
        <v>1122</v>
      </c>
      <c r="E215" s="398"/>
      <c r="F215" s="398"/>
      <c r="G215" s="398"/>
      <c r="H215" s="398"/>
      <c r="I215" s="217">
        <v>13.58</v>
      </c>
      <c r="J215" s="216" t="s">
        <v>35</v>
      </c>
    </row>
    <row r="216" spans="1:10">
      <c r="A216" s="211" t="s">
        <v>555</v>
      </c>
      <c r="B216" s="126" t="s">
        <v>556</v>
      </c>
      <c r="C216" s="126" t="s">
        <v>0</v>
      </c>
      <c r="D216" s="126" t="s">
        <v>557</v>
      </c>
      <c r="E216" s="127" t="s">
        <v>8</v>
      </c>
      <c r="F216" s="128">
        <v>289.89999999999998</v>
      </c>
      <c r="G216" s="129">
        <v>8.26</v>
      </c>
      <c r="H216" s="129">
        <v>10.119999999999999</v>
      </c>
      <c r="I216" s="129">
        <v>2933.79</v>
      </c>
      <c r="J216" s="212">
        <v>3.8637511737132419E-4</v>
      </c>
    </row>
    <row r="217" spans="1:10">
      <c r="A217" s="213" t="s">
        <v>1073</v>
      </c>
      <c r="B217" s="398"/>
      <c r="C217" s="398"/>
      <c r="D217" s="214" t="s">
        <v>32</v>
      </c>
      <c r="E217" s="398" t="s">
        <v>1074</v>
      </c>
      <c r="F217" s="398"/>
      <c r="G217" s="398"/>
      <c r="H217" s="214"/>
      <c r="I217" s="215" t="s">
        <v>1022</v>
      </c>
      <c r="J217" s="216"/>
    </row>
    <row r="218" spans="1:10">
      <c r="A218" s="399"/>
      <c r="B218" s="398"/>
      <c r="C218" s="398"/>
      <c r="D218" s="214" t="s">
        <v>1108</v>
      </c>
      <c r="E218" s="398" t="s">
        <v>1123</v>
      </c>
      <c r="F218" s="398"/>
      <c r="G218" s="398"/>
      <c r="H218" s="398"/>
      <c r="I218" s="217">
        <v>289.89999999999998</v>
      </c>
      <c r="J218" s="216" t="s">
        <v>35</v>
      </c>
    </row>
    <row r="219" spans="1:10">
      <c r="A219" s="203" t="s">
        <v>155</v>
      </c>
      <c r="B219" s="122" t="s">
        <v>54</v>
      </c>
      <c r="C219" s="122"/>
      <c r="D219" s="122" t="s">
        <v>558</v>
      </c>
      <c r="E219" s="123"/>
      <c r="F219" s="124">
        <v>1</v>
      </c>
      <c r="G219" s="124" t="s">
        <v>35</v>
      </c>
      <c r="H219" s="125">
        <v>250596.45</v>
      </c>
      <c r="I219" s="125">
        <v>250596.45</v>
      </c>
      <c r="J219" s="210">
        <v>3.3003123189317293E-2</v>
      </c>
    </row>
    <row r="220" spans="1:10" ht="51">
      <c r="A220" s="211" t="s">
        <v>156</v>
      </c>
      <c r="B220" s="126" t="s">
        <v>559</v>
      </c>
      <c r="C220" s="126" t="s">
        <v>58</v>
      </c>
      <c r="D220" s="126" t="s">
        <v>560</v>
      </c>
      <c r="E220" s="127" t="s">
        <v>561</v>
      </c>
      <c r="F220" s="128">
        <v>5034.6000000000004</v>
      </c>
      <c r="G220" s="129">
        <v>13.98</v>
      </c>
      <c r="H220" s="129">
        <v>17.12</v>
      </c>
      <c r="I220" s="129">
        <v>86192.35</v>
      </c>
      <c r="J220" s="212">
        <v>1.1351384846141085E-2</v>
      </c>
    </row>
    <row r="221" spans="1:10">
      <c r="A221" s="213" t="s">
        <v>1073</v>
      </c>
      <c r="B221" s="398"/>
      <c r="C221" s="398"/>
      <c r="D221" s="214" t="s">
        <v>32</v>
      </c>
      <c r="E221" s="398" t="s">
        <v>1074</v>
      </c>
      <c r="F221" s="398"/>
      <c r="G221" s="398"/>
      <c r="H221" s="214"/>
      <c r="I221" s="215" t="s">
        <v>1022</v>
      </c>
      <c r="J221" s="216"/>
    </row>
    <row r="222" spans="1:10">
      <c r="A222" s="399"/>
      <c r="B222" s="398"/>
      <c r="C222" s="398"/>
      <c r="D222" s="214" t="s">
        <v>1091</v>
      </c>
      <c r="E222" s="398" t="s">
        <v>1124</v>
      </c>
      <c r="F222" s="398"/>
      <c r="G222" s="398"/>
      <c r="H222" s="398"/>
      <c r="I222" s="217">
        <v>5034.6000000000004</v>
      </c>
      <c r="J222" s="216" t="s">
        <v>35</v>
      </c>
    </row>
    <row r="223" spans="1:10" ht="38.25">
      <c r="A223" s="211" t="s">
        <v>157</v>
      </c>
      <c r="B223" s="126" t="s">
        <v>562</v>
      </c>
      <c r="C223" s="126" t="s">
        <v>58</v>
      </c>
      <c r="D223" s="126" t="s">
        <v>563</v>
      </c>
      <c r="E223" s="127" t="s">
        <v>8</v>
      </c>
      <c r="F223" s="128">
        <v>11520.96</v>
      </c>
      <c r="G223" s="129">
        <v>11.65</v>
      </c>
      <c r="H223" s="129">
        <v>14.27</v>
      </c>
      <c r="I223" s="129">
        <v>164404.1</v>
      </c>
      <c r="J223" s="212">
        <v>2.1651738343176206E-2</v>
      </c>
    </row>
    <row r="224" spans="1:10">
      <c r="A224" s="213" t="s">
        <v>1073</v>
      </c>
      <c r="B224" s="398"/>
      <c r="C224" s="398"/>
      <c r="D224" s="214" t="s">
        <v>32</v>
      </c>
      <c r="E224" s="398" t="s">
        <v>1074</v>
      </c>
      <c r="F224" s="398"/>
      <c r="G224" s="398"/>
      <c r="H224" s="214"/>
      <c r="I224" s="215" t="s">
        <v>1022</v>
      </c>
      <c r="J224" s="216"/>
    </row>
    <row r="225" spans="1:10">
      <c r="A225" s="399"/>
      <c r="B225" s="398"/>
      <c r="C225" s="398"/>
      <c r="D225" s="214" t="s">
        <v>1091</v>
      </c>
      <c r="E225" s="398" t="s">
        <v>1125</v>
      </c>
      <c r="F225" s="398"/>
      <c r="G225" s="398"/>
      <c r="H225" s="398"/>
      <c r="I225" s="217">
        <v>11520.96</v>
      </c>
      <c r="J225" s="216" t="s">
        <v>35</v>
      </c>
    </row>
    <row r="226" spans="1:10">
      <c r="A226" s="203" t="s">
        <v>158</v>
      </c>
      <c r="B226" s="122" t="s">
        <v>54</v>
      </c>
      <c r="C226" s="122"/>
      <c r="D226" s="122" t="s">
        <v>564</v>
      </c>
      <c r="E226" s="123"/>
      <c r="F226" s="124">
        <v>1</v>
      </c>
      <c r="G226" s="124" t="s">
        <v>35</v>
      </c>
      <c r="H226" s="125">
        <v>370507.72</v>
      </c>
      <c r="I226" s="125">
        <v>370507.72</v>
      </c>
      <c r="J226" s="210">
        <v>4.8795232038415064E-2</v>
      </c>
    </row>
    <row r="227" spans="1:10" ht="25.5">
      <c r="A227" s="211" t="s">
        <v>159</v>
      </c>
      <c r="B227" s="126" t="s">
        <v>565</v>
      </c>
      <c r="C227" s="126" t="s">
        <v>73</v>
      </c>
      <c r="D227" s="126" t="s">
        <v>566</v>
      </c>
      <c r="E227" s="127" t="s">
        <v>22</v>
      </c>
      <c r="F227" s="128">
        <v>1804.63</v>
      </c>
      <c r="G227" s="129">
        <v>73.540000000000006</v>
      </c>
      <c r="H227" s="129">
        <v>90.06</v>
      </c>
      <c r="I227" s="129">
        <v>162524.98000000001</v>
      </c>
      <c r="J227" s="212">
        <v>2.140426145813849E-2</v>
      </c>
    </row>
    <row r="228" spans="1:10">
      <c r="A228" s="213" t="s">
        <v>1073</v>
      </c>
      <c r="B228" s="398"/>
      <c r="C228" s="398"/>
      <c r="D228" s="214" t="s">
        <v>32</v>
      </c>
      <c r="E228" s="398" t="s">
        <v>1074</v>
      </c>
      <c r="F228" s="398"/>
      <c r="G228" s="398"/>
      <c r="H228" s="214"/>
      <c r="I228" s="215" t="s">
        <v>1022</v>
      </c>
      <c r="J228" s="216"/>
    </row>
    <row r="229" spans="1:10">
      <c r="A229" s="399"/>
      <c r="B229" s="398"/>
      <c r="C229" s="398"/>
      <c r="D229" s="214" t="s">
        <v>1126</v>
      </c>
      <c r="E229" s="398" t="s">
        <v>1127</v>
      </c>
      <c r="F229" s="398"/>
      <c r="G229" s="398"/>
      <c r="H229" s="398"/>
      <c r="I229" s="217">
        <v>1804.63</v>
      </c>
      <c r="J229" s="216" t="s">
        <v>35</v>
      </c>
    </row>
    <row r="230" spans="1:10" ht="25.5">
      <c r="A230" s="211" t="s">
        <v>163</v>
      </c>
      <c r="B230" s="126" t="s">
        <v>567</v>
      </c>
      <c r="C230" s="126" t="s">
        <v>73</v>
      </c>
      <c r="D230" s="126" t="s">
        <v>568</v>
      </c>
      <c r="E230" s="127" t="s">
        <v>22</v>
      </c>
      <c r="F230" s="128">
        <v>1727.39</v>
      </c>
      <c r="G230" s="129">
        <v>96.91</v>
      </c>
      <c r="H230" s="129">
        <v>118.69</v>
      </c>
      <c r="I230" s="129">
        <v>205023.92</v>
      </c>
      <c r="J230" s="212">
        <v>2.7001299054782036E-2</v>
      </c>
    </row>
    <row r="231" spans="1:10">
      <c r="A231" s="213" t="s">
        <v>1073</v>
      </c>
      <c r="B231" s="398"/>
      <c r="C231" s="398"/>
      <c r="D231" s="214" t="s">
        <v>32</v>
      </c>
      <c r="E231" s="398" t="s">
        <v>1074</v>
      </c>
      <c r="F231" s="398"/>
      <c r="G231" s="398"/>
      <c r="H231" s="214"/>
      <c r="I231" s="215" t="s">
        <v>1022</v>
      </c>
      <c r="J231" s="216"/>
    </row>
    <row r="232" spans="1:10">
      <c r="A232" s="399"/>
      <c r="B232" s="398"/>
      <c r="C232" s="398"/>
      <c r="D232" s="214" t="s">
        <v>1126</v>
      </c>
      <c r="E232" s="398" t="s">
        <v>1128</v>
      </c>
      <c r="F232" s="398"/>
      <c r="G232" s="398"/>
      <c r="H232" s="398"/>
      <c r="I232" s="217">
        <v>1727.39</v>
      </c>
      <c r="J232" s="216" t="s">
        <v>35</v>
      </c>
    </row>
    <row r="233" spans="1:10" ht="38.25">
      <c r="A233" s="211" t="s">
        <v>167</v>
      </c>
      <c r="B233" s="126" t="s">
        <v>569</v>
      </c>
      <c r="C233" s="126" t="s">
        <v>0</v>
      </c>
      <c r="D233" s="126" t="s">
        <v>570</v>
      </c>
      <c r="E233" s="127" t="s">
        <v>22</v>
      </c>
      <c r="F233" s="128">
        <v>9.42</v>
      </c>
      <c r="G233" s="129">
        <v>256.47000000000003</v>
      </c>
      <c r="H233" s="129">
        <v>314.10000000000002</v>
      </c>
      <c r="I233" s="129">
        <v>2958.82</v>
      </c>
      <c r="J233" s="212">
        <v>3.8967152549453831E-4</v>
      </c>
    </row>
    <row r="234" spans="1:10">
      <c r="A234" s="213" t="s">
        <v>1073</v>
      </c>
      <c r="B234" s="398"/>
      <c r="C234" s="398"/>
      <c r="D234" s="214" t="s">
        <v>32</v>
      </c>
      <c r="E234" s="398" t="s">
        <v>1074</v>
      </c>
      <c r="F234" s="398"/>
      <c r="G234" s="398"/>
      <c r="H234" s="214"/>
      <c r="I234" s="215" t="s">
        <v>1022</v>
      </c>
      <c r="J234" s="216"/>
    </row>
    <row r="235" spans="1:10">
      <c r="A235" s="399"/>
      <c r="B235" s="398"/>
      <c r="C235" s="398"/>
      <c r="D235" s="214" t="s">
        <v>1126</v>
      </c>
      <c r="E235" s="398" t="s">
        <v>946</v>
      </c>
      <c r="F235" s="398"/>
      <c r="G235" s="398"/>
      <c r="H235" s="398"/>
      <c r="I235" s="217">
        <v>9.42</v>
      </c>
      <c r="J235" s="216" t="s">
        <v>35</v>
      </c>
    </row>
    <row r="236" spans="1:10">
      <c r="A236" s="203" t="s">
        <v>168</v>
      </c>
      <c r="B236" s="122" t="s">
        <v>54</v>
      </c>
      <c r="C236" s="122"/>
      <c r="D236" s="122" t="s">
        <v>18</v>
      </c>
      <c r="E236" s="123"/>
      <c r="F236" s="124">
        <v>1</v>
      </c>
      <c r="G236" s="124" t="s">
        <v>35</v>
      </c>
      <c r="H236" s="125">
        <v>316146.51</v>
      </c>
      <c r="I236" s="125">
        <v>316146.51</v>
      </c>
      <c r="J236" s="210">
        <v>4.1635953803027662E-2</v>
      </c>
    </row>
    <row r="237" spans="1:10">
      <c r="A237" s="203" t="s">
        <v>169</v>
      </c>
      <c r="B237" s="122" t="s">
        <v>54</v>
      </c>
      <c r="C237" s="122"/>
      <c r="D237" s="122" t="s">
        <v>160</v>
      </c>
      <c r="E237" s="123"/>
      <c r="F237" s="124">
        <v>1</v>
      </c>
      <c r="G237" s="124" t="s">
        <v>35</v>
      </c>
      <c r="H237" s="125">
        <v>205802.45</v>
      </c>
      <c r="I237" s="125">
        <v>205802.45</v>
      </c>
      <c r="J237" s="210">
        <v>2.7103830122147829E-2</v>
      </c>
    </row>
    <row r="238" spans="1:10" ht="38.25">
      <c r="A238" s="211" t="s">
        <v>571</v>
      </c>
      <c r="B238" s="126" t="s">
        <v>161</v>
      </c>
      <c r="C238" s="126" t="s">
        <v>73</v>
      </c>
      <c r="D238" s="126" t="s">
        <v>162</v>
      </c>
      <c r="E238" s="127" t="s">
        <v>20</v>
      </c>
      <c r="F238" s="128">
        <v>56</v>
      </c>
      <c r="G238" s="129">
        <v>614.54999999999995</v>
      </c>
      <c r="H238" s="129">
        <v>752.64</v>
      </c>
      <c r="I238" s="129">
        <v>42147.839999999997</v>
      </c>
      <c r="J238" s="212">
        <v>5.5507983280833981E-3</v>
      </c>
    </row>
    <row r="239" spans="1:10">
      <c r="A239" s="213" t="s">
        <v>1073</v>
      </c>
      <c r="B239" s="398"/>
      <c r="C239" s="398"/>
      <c r="D239" s="214" t="s">
        <v>32</v>
      </c>
      <c r="E239" s="398" t="s">
        <v>1074</v>
      </c>
      <c r="F239" s="398"/>
      <c r="G239" s="398"/>
      <c r="H239" s="214"/>
      <c r="I239" s="215" t="s">
        <v>1022</v>
      </c>
      <c r="J239" s="216"/>
    </row>
    <row r="240" spans="1:10">
      <c r="A240" s="399"/>
      <c r="B240" s="398"/>
      <c r="C240" s="398"/>
      <c r="D240" s="214" t="s">
        <v>1126</v>
      </c>
      <c r="E240" s="398">
        <v>56</v>
      </c>
      <c r="F240" s="398"/>
      <c r="G240" s="398"/>
      <c r="H240" s="398"/>
      <c r="I240" s="217">
        <v>56</v>
      </c>
      <c r="J240" s="216" t="s">
        <v>35</v>
      </c>
    </row>
    <row r="241" spans="1:10" ht="38.25">
      <c r="A241" s="211" t="s">
        <v>572</v>
      </c>
      <c r="B241" s="126" t="s">
        <v>363</v>
      </c>
      <c r="C241" s="126" t="s">
        <v>73</v>
      </c>
      <c r="D241" s="126" t="s">
        <v>364</v>
      </c>
      <c r="E241" s="127" t="s">
        <v>20</v>
      </c>
      <c r="F241" s="128">
        <v>4</v>
      </c>
      <c r="G241" s="129">
        <v>645.11</v>
      </c>
      <c r="H241" s="129">
        <v>790.07</v>
      </c>
      <c r="I241" s="129">
        <v>3160.28</v>
      </c>
      <c r="J241" s="212">
        <v>4.1620346239037168E-4</v>
      </c>
    </row>
    <row r="242" spans="1:10">
      <c r="A242" s="213" t="s">
        <v>1073</v>
      </c>
      <c r="B242" s="398"/>
      <c r="C242" s="398"/>
      <c r="D242" s="214" t="s">
        <v>32</v>
      </c>
      <c r="E242" s="398" t="s">
        <v>1074</v>
      </c>
      <c r="F242" s="398"/>
      <c r="G242" s="398"/>
      <c r="H242" s="214"/>
      <c r="I242" s="215" t="s">
        <v>1022</v>
      </c>
      <c r="J242" s="216"/>
    </row>
    <row r="243" spans="1:10">
      <c r="A243" s="399"/>
      <c r="B243" s="398"/>
      <c r="C243" s="398"/>
      <c r="D243" s="214" t="s">
        <v>1126</v>
      </c>
      <c r="E243" s="398">
        <v>4</v>
      </c>
      <c r="F243" s="398"/>
      <c r="G243" s="398"/>
      <c r="H243" s="398"/>
      <c r="I243" s="217">
        <v>4</v>
      </c>
      <c r="J243" s="216" t="s">
        <v>35</v>
      </c>
    </row>
    <row r="244" spans="1:10" ht="38.25">
      <c r="A244" s="211" t="s">
        <v>573</v>
      </c>
      <c r="B244" s="126" t="s">
        <v>365</v>
      </c>
      <c r="C244" s="126" t="s">
        <v>73</v>
      </c>
      <c r="D244" s="126" t="s">
        <v>574</v>
      </c>
      <c r="E244" s="127" t="s">
        <v>20</v>
      </c>
      <c r="F244" s="128">
        <v>4</v>
      </c>
      <c r="G244" s="129">
        <v>140.76</v>
      </c>
      <c r="H244" s="129">
        <v>172.39</v>
      </c>
      <c r="I244" s="129">
        <v>689.56</v>
      </c>
      <c r="J244" s="212">
        <v>9.0813870772812755E-5</v>
      </c>
    </row>
    <row r="245" spans="1:10">
      <c r="A245" s="213" t="s">
        <v>1073</v>
      </c>
      <c r="B245" s="398"/>
      <c r="C245" s="398"/>
      <c r="D245" s="214" t="s">
        <v>32</v>
      </c>
      <c r="E245" s="398" t="s">
        <v>1074</v>
      </c>
      <c r="F245" s="398"/>
      <c r="G245" s="398"/>
      <c r="H245" s="214"/>
      <c r="I245" s="215" t="s">
        <v>1022</v>
      </c>
      <c r="J245" s="216"/>
    </row>
    <row r="246" spans="1:10">
      <c r="A246" s="399"/>
      <c r="B246" s="398"/>
      <c r="C246" s="398"/>
      <c r="D246" s="214" t="s">
        <v>1126</v>
      </c>
      <c r="E246" s="398">
        <v>4</v>
      </c>
      <c r="F246" s="398"/>
      <c r="G246" s="398"/>
      <c r="H246" s="398"/>
      <c r="I246" s="217">
        <v>4</v>
      </c>
      <c r="J246" s="216" t="s">
        <v>35</v>
      </c>
    </row>
    <row r="247" spans="1:10" ht="38.25">
      <c r="A247" s="211" t="s">
        <v>575</v>
      </c>
      <c r="B247" s="126" t="s">
        <v>576</v>
      </c>
      <c r="C247" s="126" t="s">
        <v>58</v>
      </c>
      <c r="D247" s="126" t="s">
        <v>577</v>
      </c>
      <c r="E247" s="127" t="s">
        <v>6</v>
      </c>
      <c r="F247" s="128">
        <v>23</v>
      </c>
      <c r="G247" s="129">
        <v>3020.49</v>
      </c>
      <c r="H247" s="129">
        <v>3699.19</v>
      </c>
      <c r="I247" s="129">
        <v>85081.37</v>
      </c>
      <c r="J247" s="212">
        <v>1.1205070683267399E-2</v>
      </c>
    </row>
    <row r="248" spans="1:10">
      <c r="A248" s="213" t="s">
        <v>1073</v>
      </c>
      <c r="B248" s="398"/>
      <c r="C248" s="398"/>
      <c r="D248" s="214" t="s">
        <v>32</v>
      </c>
      <c r="E248" s="398" t="s">
        <v>1074</v>
      </c>
      <c r="F248" s="398"/>
      <c r="G248" s="398"/>
      <c r="H248" s="214"/>
      <c r="I248" s="215" t="s">
        <v>1022</v>
      </c>
      <c r="J248" s="216"/>
    </row>
    <row r="249" spans="1:10">
      <c r="A249" s="399"/>
      <c r="B249" s="398"/>
      <c r="C249" s="398"/>
      <c r="D249" s="214" t="s">
        <v>1126</v>
      </c>
      <c r="E249" s="398">
        <v>23</v>
      </c>
      <c r="F249" s="398"/>
      <c r="G249" s="398"/>
      <c r="H249" s="398"/>
      <c r="I249" s="217">
        <v>23</v>
      </c>
      <c r="J249" s="216" t="s">
        <v>35</v>
      </c>
    </row>
    <row r="250" spans="1:10" ht="38.25">
      <c r="A250" s="211" t="s">
        <v>578</v>
      </c>
      <c r="B250" s="126" t="s">
        <v>579</v>
      </c>
      <c r="C250" s="126" t="s">
        <v>58</v>
      </c>
      <c r="D250" s="126" t="s">
        <v>580</v>
      </c>
      <c r="E250" s="127" t="s">
        <v>6</v>
      </c>
      <c r="F250" s="128">
        <v>2</v>
      </c>
      <c r="G250" s="129">
        <v>983.09</v>
      </c>
      <c r="H250" s="129">
        <v>1203.99</v>
      </c>
      <c r="I250" s="129">
        <v>2407.98</v>
      </c>
      <c r="J250" s="212">
        <v>3.1712684109217132E-4</v>
      </c>
    </row>
    <row r="251" spans="1:10">
      <c r="A251" s="213" t="s">
        <v>1073</v>
      </c>
      <c r="B251" s="398"/>
      <c r="C251" s="398"/>
      <c r="D251" s="214" t="s">
        <v>32</v>
      </c>
      <c r="E251" s="398" t="s">
        <v>1074</v>
      </c>
      <c r="F251" s="398"/>
      <c r="G251" s="398"/>
      <c r="H251" s="214"/>
      <c r="I251" s="215" t="s">
        <v>1022</v>
      </c>
      <c r="J251" s="216"/>
    </row>
    <row r="252" spans="1:10">
      <c r="A252" s="399"/>
      <c r="B252" s="398"/>
      <c r="C252" s="398"/>
      <c r="D252" s="214" t="s">
        <v>1126</v>
      </c>
      <c r="E252" s="398">
        <v>2</v>
      </c>
      <c r="F252" s="398"/>
      <c r="G252" s="398"/>
      <c r="H252" s="398"/>
      <c r="I252" s="217">
        <v>2</v>
      </c>
      <c r="J252" s="216" t="s">
        <v>35</v>
      </c>
    </row>
    <row r="253" spans="1:10" ht="25.5">
      <c r="A253" s="211" t="s">
        <v>581</v>
      </c>
      <c r="B253" s="126" t="s">
        <v>582</v>
      </c>
      <c r="C253" s="126" t="s">
        <v>58</v>
      </c>
      <c r="D253" s="126" t="s">
        <v>583</v>
      </c>
      <c r="E253" s="127" t="s">
        <v>22</v>
      </c>
      <c r="F253" s="128">
        <v>14.15</v>
      </c>
      <c r="G253" s="129">
        <v>804.06</v>
      </c>
      <c r="H253" s="129">
        <v>984.73</v>
      </c>
      <c r="I253" s="129">
        <v>13933.93</v>
      </c>
      <c r="J253" s="212">
        <v>1.8350747119575074E-3</v>
      </c>
    </row>
    <row r="254" spans="1:10">
      <c r="A254" s="213" t="s">
        <v>1073</v>
      </c>
      <c r="B254" s="398"/>
      <c r="C254" s="398"/>
      <c r="D254" s="214" t="s">
        <v>32</v>
      </c>
      <c r="E254" s="398" t="s">
        <v>1074</v>
      </c>
      <c r="F254" s="398"/>
      <c r="G254" s="398"/>
      <c r="H254" s="214"/>
      <c r="I254" s="215" t="s">
        <v>1022</v>
      </c>
      <c r="J254" s="216"/>
    </row>
    <row r="255" spans="1:10">
      <c r="A255" s="399"/>
      <c r="B255" s="398"/>
      <c r="C255" s="398"/>
      <c r="D255" s="214" t="s">
        <v>1126</v>
      </c>
      <c r="E255" s="398" t="s">
        <v>942</v>
      </c>
      <c r="F255" s="398"/>
      <c r="G255" s="398"/>
      <c r="H255" s="398"/>
      <c r="I255" s="217">
        <v>14.15</v>
      </c>
      <c r="J255" s="216" t="s">
        <v>35</v>
      </c>
    </row>
    <row r="256" spans="1:10" ht="25.5">
      <c r="A256" s="211" t="s">
        <v>584</v>
      </c>
      <c r="B256" s="126" t="s">
        <v>585</v>
      </c>
      <c r="C256" s="126" t="s">
        <v>58</v>
      </c>
      <c r="D256" s="126" t="s">
        <v>586</v>
      </c>
      <c r="E256" s="127" t="s">
        <v>22</v>
      </c>
      <c r="F256" s="128">
        <v>44.45</v>
      </c>
      <c r="G256" s="129">
        <v>842.89</v>
      </c>
      <c r="H256" s="129">
        <v>1032.29</v>
      </c>
      <c r="I256" s="129">
        <v>45885.29</v>
      </c>
      <c r="J256" s="212">
        <v>6.0430140907724306E-3</v>
      </c>
    </row>
    <row r="257" spans="1:10">
      <c r="A257" s="213" t="s">
        <v>1073</v>
      </c>
      <c r="B257" s="398"/>
      <c r="C257" s="398"/>
      <c r="D257" s="214" t="s">
        <v>32</v>
      </c>
      <c r="E257" s="398" t="s">
        <v>1074</v>
      </c>
      <c r="F257" s="398"/>
      <c r="G257" s="398"/>
      <c r="H257" s="214"/>
      <c r="I257" s="215" t="s">
        <v>1022</v>
      </c>
      <c r="J257" s="216"/>
    </row>
    <row r="258" spans="1:10">
      <c r="A258" s="399"/>
      <c r="B258" s="398"/>
      <c r="C258" s="398"/>
      <c r="D258" s="214" t="s">
        <v>1126</v>
      </c>
      <c r="E258" s="398" t="s">
        <v>937</v>
      </c>
      <c r="F258" s="398"/>
      <c r="G258" s="398"/>
      <c r="H258" s="398"/>
      <c r="I258" s="217">
        <v>44.45</v>
      </c>
      <c r="J258" s="216" t="s">
        <v>35</v>
      </c>
    </row>
    <row r="259" spans="1:10" ht="38.25">
      <c r="A259" s="211" t="s">
        <v>2677</v>
      </c>
      <c r="B259" s="126" t="s">
        <v>2678</v>
      </c>
      <c r="C259" s="126" t="s">
        <v>0</v>
      </c>
      <c r="D259" s="126" t="s">
        <v>2679</v>
      </c>
      <c r="E259" s="127" t="s">
        <v>6</v>
      </c>
      <c r="F259" s="128">
        <v>60</v>
      </c>
      <c r="G259" s="129">
        <v>170.06</v>
      </c>
      <c r="H259" s="129">
        <v>208.27</v>
      </c>
      <c r="I259" s="129">
        <v>12496.2</v>
      </c>
      <c r="J259" s="212">
        <v>1.645728133811739E-3</v>
      </c>
    </row>
    <row r="260" spans="1:10">
      <c r="A260" s="203" t="s">
        <v>172</v>
      </c>
      <c r="B260" s="122" t="s">
        <v>54</v>
      </c>
      <c r="C260" s="122"/>
      <c r="D260" s="122" t="s">
        <v>587</v>
      </c>
      <c r="E260" s="123"/>
      <c r="F260" s="124">
        <v>1</v>
      </c>
      <c r="G260" s="124" t="s">
        <v>35</v>
      </c>
      <c r="H260" s="125">
        <v>24828.35</v>
      </c>
      <c r="I260" s="125">
        <v>24828.35</v>
      </c>
      <c r="J260" s="210">
        <v>3.269851163643723E-3</v>
      </c>
    </row>
    <row r="261" spans="1:10" ht="38.25">
      <c r="A261" s="211" t="s">
        <v>588</v>
      </c>
      <c r="B261" s="126" t="s">
        <v>589</v>
      </c>
      <c r="C261" s="126" t="s">
        <v>73</v>
      </c>
      <c r="D261" s="126" t="s">
        <v>590</v>
      </c>
      <c r="E261" s="127" t="s">
        <v>22</v>
      </c>
      <c r="F261" s="128">
        <v>19.739999999999998</v>
      </c>
      <c r="G261" s="129">
        <v>503.9</v>
      </c>
      <c r="H261" s="129">
        <v>617.13</v>
      </c>
      <c r="I261" s="129">
        <v>12182.15</v>
      </c>
      <c r="J261" s="212">
        <v>1.6043682867843566E-3</v>
      </c>
    </row>
    <row r="262" spans="1:10" ht="17.25" customHeight="1">
      <c r="A262" s="213" t="s">
        <v>1073</v>
      </c>
      <c r="B262" s="398"/>
      <c r="C262" s="398"/>
      <c r="D262" s="214" t="s">
        <v>32</v>
      </c>
      <c r="E262" s="398" t="s">
        <v>1074</v>
      </c>
      <c r="F262" s="398"/>
      <c r="G262" s="398"/>
      <c r="H262" s="214"/>
      <c r="I262" s="215" t="s">
        <v>1022</v>
      </c>
      <c r="J262" s="216"/>
    </row>
    <row r="263" spans="1:10">
      <c r="A263" s="399"/>
      <c r="B263" s="398"/>
      <c r="C263" s="398"/>
      <c r="D263" s="214" t="s">
        <v>1126</v>
      </c>
      <c r="E263" s="398" t="s">
        <v>1129</v>
      </c>
      <c r="F263" s="398"/>
      <c r="G263" s="398"/>
      <c r="H263" s="398"/>
      <c r="I263" s="217">
        <v>19.739999999999998</v>
      </c>
      <c r="J263" s="216" t="s">
        <v>35</v>
      </c>
    </row>
    <row r="264" spans="1:10" ht="25.5">
      <c r="A264" s="211" t="s">
        <v>591</v>
      </c>
      <c r="B264" s="126" t="s">
        <v>592</v>
      </c>
      <c r="C264" s="126" t="s">
        <v>58</v>
      </c>
      <c r="D264" s="126" t="s">
        <v>593</v>
      </c>
      <c r="E264" s="127" t="s">
        <v>22</v>
      </c>
      <c r="F264" s="128">
        <v>15</v>
      </c>
      <c r="G264" s="129">
        <v>688.4</v>
      </c>
      <c r="H264" s="129">
        <v>843.08</v>
      </c>
      <c r="I264" s="129">
        <v>12646.2</v>
      </c>
      <c r="J264" s="212">
        <v>1.6654828768593664E-3</v>
      </c>
    </row>
    <row r="265" spans="1:10" ht="17.25" customHeight="1">
      <c r="A265" s="213" t="s">
        <v>1073</v>
      </c>
      <c r="B265" s="398"/>
      <c r="C265" s="398"/>
      <c r="D265" s="214" t="s">
        <v>32</v>
      </c>
      <c r="E265" s="398" t="s">
        <v>1074</v>
      </c>
      <c r="F265" s="398"/>
      <c r="G265" s="398"/>
      <c r="H265" s="214"/>
      <c r="I265" s="215" t="s">
        <v>1022</v>
      </c>
      <c r="J265" s="216"/>
    </row>
    <row r="266" spans="1:10">
      <c r="A266" s="399"/>
      <c r="B266" s="398"/>
      <c r="C266" s="398"/>
      <c r="D266" s="214" t="s">
        <v>1126</v>
      </c>
      <c r="E266" s="398" t="s">
        <v>1130</v>
      </c>
      <c r="F266" s="398"/>
      <c r="G266" s="398"/>
      <c r="H266" s="398"/>
      <c r="I266" s="217">
        <v>15</v>
      </c>
      <c r="J266" s="216" t="s">
        <v>35</v>
      </c>
    </row>
    <row r="267" spans="1:10">
      <c r="A267" s="203" t="s">
        <v>175</v>
      </c>
      <c r="B267" s="122" t="s">
        <v>54</v>
      </c>
      <c r="C267" s="122"/>
      <c r="D267" s="122" t="s">
        <v>164</v>
      </c>
      <c r="E267" s="123"/>
      <c r="F267" s="124">
        <v>1</v>
      </c>
      <c r="G267" s="124" t="s">
        <v>35</v>
      </c>
      <c r="H267" s="125">
        <v>85515.71</v>
      </c>
      <c r="I267" s="125">
        <v>85515.71</v>
      </c>
      <c r="J267" s="210">
        <v>1.1262272517236108E-2</v>
      </c>
    </row>
    <row r="268" spans="1:10" ht="25.5">
      <c r="A268" s="211" t="s">
        <v>594</v>
      </c>
      <c r="B268" s="126" t="s">
        <v>595</v>
      </c>
      <c r="C268" s="126" t="s">
        <v>58</v>
      </c>
      <c r="D268" s="126" t="s">
        <v>596</v>
      </c>
      <c r="E268" s="127" t="s">
        <v>22</v>
      </c>
      <c r="F268" s="128">
        <v>118.4</v>
      </c>
      <c r="G268" s="129">
        <v>576.74</v>
      </c>
      <c r="H268" s="129">
        <v>706.33</v>
      </c>
      <c r="I268" s="129">
        <v>83629.47</v>
      </c>
      <c r="J268" s="212">
        <v>1.1013857940395064E-2</v>
      </c>
    </row>
    <row r="269" spans="1:10">
      <c r="A269" s="213" t="s">
        <v>1073</v>
      </c>
      <c r="B269" s="398"/>
      <c r="C269" s="398"/>
      <c r="D269" s="214" t="s">
        <v>32</v>
      </c>
      <c r="E269" s="398" t="s">
        <v>1074</v>
      </c>
      <c r="F269" s="398"/>
      <c r="G269" s="398"/>
      <c r="H269" s="214"/>
      <c r="I269" s="215" t="s">
        <v>1022</v>
      </c>
      <c r="J269" s="216"/>
    </row>
    <row r="270" spans="1:10">
      <c r="A270" s="399"/>
      <c r="B270" s="398"/>
      <c r="C270" s="398"/>
      <c r="D270" s="214" t="s">
        <v>1126</v>
      </c>
      <c r="E270" s="398" t="s">
        <v>1131</v>
      </c>
      <c r="F270" s="398"/>
      <c r="G270" s="398"/>
      <c r="H270" s="398"/>
      <c r="I270" s="217">
        <v>118.4</v>
      </c>
      <c r="J270" s="216" t="s">
        <v>35</v>
      </c>
    </row>
    <row r="271" spans="1:10" ht="25.5">
      <c r="A271" s="211" t="s">
        <v>597</v>
      </c>
      <c r="B271" s="126" t="s">
        <v>165</v>
      </c>
      <c r="C271" s="126" t="s">
        <v>58</v>
      </c>
      <c r="D271" s="126" t="s">
        <v>166</v>
      </c>
      <c r="E271" s="127" t="s">
        <v>22</v>
      </c>
      <c r="F271" s="128">
        <v>2.4</v>
      </c>
      <c r="G271" s="129">
        <v>320.27999999999997</v>
      </c>
      <c r="H271" s="129">
        <v>392.25</v>
      </c>
      <c r="I271" s="129">
        <v>941.4</v>
      </c>
      <c r="J271" s="212">
        <v>1.2398076736690923E-4</v>
      </c>
    </row>
    <row r="272" spans="1:10">
      <c r="A272" s="213" t="s">
        <v>1073</v>
      </c>
      <c r="B272" s="398"/>
      <c r="C272" s="398"/>
      <c r="D272" s="214" t="s">
        <v>32</v>
      </c>
      <c r="E272" s="398" t="s">
        <v>1074</v>
      </c>
      <c r="F272" s="398"/>
      <c r="G272" s="398"/>
      <c r="H272" s="214"/>
      <c r="I272" s="215" t="s">
        <v>1022</v>
      </c>
      <c r="J272" s="216"/>
    </row>
    <row r="273" spans="1:10">
      <c r="A273" s="399"/>
      <c r="B273" s="398"/>
      <c r="C273" s="398"/>
      <c r="D273" s="214" t="s">
        <v>1126</v>
      </c>
      <c r="E273" s="398" t="s">
        <v>1132</v>
      </c>
      <c r="F273" s="398"/>
      <c r="G273" s="398"/>
      <c r="H273" s="398"/>
      <c r="I273" s="217">
        <v>2.4</v>
      </c>
      <c r="J273" s="216" t="s">
        <v>35</v>
      </c>
    </row>
    <row r="274" spans="1:10" ht="25.5">
      <c r="A274" s="211" t="s">
        <v>598</v>
      </c>
      <c r="B274" s="126" t="s">
        <v>366</v>
      </c>
      <c r="C274" s="126" t="s">
        <v>58</v>
      </c>
      <c r="D274" s="126" t="s">
        <v>367</v>
      </c>
      <c r="E274" s="127" t="s">
        <v>22</v>
      </c>
      <c r="F274" s="128">
        <v>3.52</v>
      </c>
      <c r="G274" s="129">
        <v>219.17</v>
      </c>
      <c r="H274" s="129">
        <v>268.42</v>
      </c>
      <c r="I274" s="129">
        <v>944.84</v>
      </c>
      <c r="J274" s="212">
        <v>1.2443380947413482E-4</v>
      </c>
    </row>
    <row r="275" spans="1:10">
      <c r="A275" s="213" t="s">
        <v>1073</v>
      </c>
      <c r="B275" s="398"/>
      <c r="C275" s="398"/>
      <c r="D275" s="214" t="s">
        <v>32</v>
      </c>
      <c r="E275" s="398" t="s">
        <v>1074</v>
      </c>
      <c r="F275" s="398"/>
      <c r="G275" s="398"/>
      <c r="H275" s="214"/>
      <c r="I275" s="215" t="s">
        <v>1022</v>
      </c>
      <c r="J275" s="216"/>
    </row>
    <row r="276" spans="1:10">
      <c r="A276" s="399"/>
      <c r="B276" s="398"/>
      <c r="C276" s="398"/>
      <c r="D276" s="214" t="s">
        <v>1126</v>
      </c>
      <c r="E276" s="398" t="s">
        <v>948</v>
      </c>
      <c r="F276" s="398"/>
      <c r="G276" s="398"/>
      <c r="H276" s="398"/>
      <c r="I276" s="217">
        <v>3.52</v>
      </c>
      <c r="J276" s="216" t="s">
        <v>35</v>
      </c>
    </row>
    <row r="277" spans="1:10">
      <c r="A277" s="203" t="s">
        <v>188</v>
      </c>
      <c r="B277" s="122" t="s">
        <v>54</v>
      </c>
      <c r="C277" s="122"/>
      <c r="D277" s="122" t="s">
        <v>599</v>
      </c>
      <c r="E277" s="123"/>
      <c r="F277" s="124">
        <v>1</v>
      </c>
      <c r="G277" s="124" t="s">
        <v>35</v>
      </c>
      <c r="H277" s="125">
        <v>497167.85</v>
      </c>
      <c r="I277" s="125">
        <v>497167.85</v>
      </c>
      <c r="J277" s="210">
        <v>6.5476154188608901E-2</v>
      </c>
    </row>
    <row r="278" spans="1:10" ht="25.5">
      <c r="A278" s="211" t="s">
        <v>189</v>
      </c>
      <c r="B278" s="126" t="s">
        <v>190</v>
      </c>
      <c r="C278" s="126" t="s">
        <v>0</v>
      </c>
      <c r="D278" s="126" t="s">
        <v>191</v>
      </c>
      <c r="E278" s="127" t="s">
        <v>22</v>
      </c>
      <c r="F278" s="128">
        <v>2717.71</v>
      </c>
      <c r="G278" s="129">
        <v>56.14</v>
      </c>
      <c r="H278" s="129">
        <v>68.75</v>
      </c>
      <c r="I278" s="129">
        <v>186842.56</v>
      </c>
      <c r="J278" s="212">
        <v>2.4606845087739301E-2</v>
      </c>
    </row>
    <row r="279" spans="1:10">
      <c r="A279" s="213" t="s">
        <v>1073</v>
      </c>
      <c r="B279" s="398"/>
      <c r="C279" s="398"/>
      <c r="D279" s="214" t="s">
        <v>32</v>
      </c>
      <c r="E279" s="398" t="s">
        <v>1074</v>
      </c>
      <c r="F279" s="398"/>
      <c r="G279" s="398"/>
      <c r="H279" s="214"/>
      <c r="I279" s="215" t="s">
        <v>1022</v>
      </c>
      <c r="J279" s="216"/>
    </row>
    <row r="280" spans="1:10">
      <c r="A280" s="399"/>
      <c r="B280" s="398"/>
      <c r="C280" s="398"/>
      <c r="D280" s="214" t="s">
        <v>1126</v>
      </c>
      <c r="E280" s="398" t="s">
        <v>1133</v>
      </c>
      <c r="F280" s="398"/>
      <c r="G280" s="398"/>
      <c r="H280" s="398"/>
      <c r="I280" s="217">
        <v>2717.71</v>
      </c>
      <c r="J280" s="216" t="s">
        <v>35</v>
      </c>
    </row>
    <row r="281" spans="1:10" ht="38.25">
      <c r="A281" s="211" t="s">
        <v>192</v>
      </c>
      <c r="B281" s="126" t="s">
        <v>193</v>
      </c>
      <c r="C281" s="126" t="s">
        <v>0</v>
      </c>
      <c r="D281" s="126" t="s">
        <v>194</v>
      </c>
      <c r="E281" s="127" t="s">
        <v>22</v>
      </c>
      <c r="F281" s="128">
        <v>2059.71</v>
      </c>
      <c r="G281" s="129">
        <v>50.35</v>
      </c>
      <c r="H281" s="129">
        <v>61.66</v>
      </c>
      <c r="I281" s="129">
        <v>127001.72</v>
      </c>
      <c r="J281" s="212">
        <v>1.6725908968044767E-2</v>
      </c>
    </row>
    <row r="282" spans="1:10">
      <c r="A282" s="213" t="s">
        <v>1073</v>
      </c>
      <c r="B282" s="398"/>
      <c r="C282" s="398"/>
      <c r="D282" s="214" t="s">
        <v>32</v>
      </c>
      <c r="E282" s="398" t="s">
        <v>1074</v>
      </c>
      <c r="F282" s="398"/>
      <c r="G282" s="398"/>
      <c r="H282" s="214"/>
      <c r="I282" s="215" t="s">
        <v>1022</v>
      </c>
      <c r="J282" s="216"/>
    </row>
    <row r="283" spans="1:10" ht="25.5">
      <c r="A283" s="399"/>
      <c r="B283" s="398"/>
      <c r="C283" s="398"/>
      <c r="D283" s="214" t="s">
        <v>1134</v>
      </c>
      <c r="E283" s="398" t="s">
        <v>1135</v>
      </c>
      <c r="F283" s="398"/>
      <c r="G283" s="398"/>
      <c r="H283" s="398"/>
      <c r="I283" s="217">
        <v>2059.71</v>
      </c>
      <c r="J283" s="216" t="s">
        <v>35</v>
      </c>
    </row>
    <row r="284" spans="1:10" ht="25.5">
      <c r="A284" s="211" t="s">
        <v>195</v>
      </c>
      <c r="B284" s="126" t="s">
        <v>600</v>
      </c>
      <c r="C284" s="126" t="s">
        <v>601</v>
      </c>
      <c r="D284" s="126" t="s">
        <v>602</v>
      </c>
      <c r="E284" s="127" t="s">
        <v>22</v>
      </c>
      <c r="F284" s="128">
        <v>145.88999999999999</v>
      </c>
      <c r="G284" s="129">
        <v>601.33000000000004</v>
      </c>
      <c r="H284" s="129">
        <v>736.45</v>
      </c>
      <c r="I284" s="129">
        <v>107440.69</v>
      </c>
      <c r="J284" s="212">
        <v>1.4149754825398566E-2</v>
      </c>
    </row>
    <row r="285" spans="1:10">
      <c r="A285" s="213" t="s">
        <v>1073</v>
      </c>
      <c r="B285" s="398"/>
      <c r="C285" s="398"/>
      <c r="D285" s="214" t="s">
        <v>32</v>
      </c>
      <c r="E285" s="398" t="s">
        <v>1074</v>
      </c>
      <c r="F285" s="398"/>
      <c r="G285" s="398"/>
      <c r="H285" s="214"/>
      <c r="I285" s="215" t="s">
        <v>1022</v>
      </c>
      <c r="J285" s="216"/>
    </row>
    <row r="286" spans="1:10">
      <c r="A286" s="399"/>
      <c r="B286" s="398"/>
      <c r="C286" s="398"/>
      <c r="D286" s="214" t="s">
        <v>1126</v>
      </c>
      <c r="E286" s="398" t="s">
        <v>922</v>
      </c>
      <c r="F286" s="398"/>
      <c r="G286" s="398"/>
      <c r="H286" s="398"/>
      <c r="I286" s="217">
        <v>145.88999999999999</v>
      </c>
      <c r="J286" s="216" t="s">
        <v>35</v>
      </c>
    </row>
    <row r="287" spans="1:10">
      <c r="A287" s="211" t="s">
        <v>196</v>
      </c>
      <c r="B287" s="126" t="s">
        <v>30</v>
      </c>
      <c r="C287" s="126" t="s">
        <v>0</v>
      </c>
      <c r="D287" s="126" t="s">
        <v>19</v>
      </c>
      <c r="E287" s="127" t="s">
        <v>7</v>
      </c>
      <c r="F287" s="128">
        <v>677.45</v>
      </c>
      <c r="G287" s="129">
        <v>43.49</v>
      </c>
      <c r="H287" s="129">
        <v>53.26</v>
      </c>
      <c r="I287" s="129">
        <v>36080.99</v>
      </c>
      <c r="J287" s="212">
        <v>4.7518045756934123E-3</v>
      </c>
    </row>
    <row r="288" spans="1:10">
      <c r="A288" s="213" t="s">
        <v>1073</v>
      </c>
      <c r="B288" s="398"/>
      <c r="C288" s="398"/>
      <c r="D288" s="214" t="s">
        <v>32</v>
      </c>
      <c r="E288" s="398" t="s">
        <v>1074</v>
      </c>
      <c r="F288" s="398"/>
      <c r="G288" s="398"/>
      <c r="H288" s="214"/>
      <c r="I288" s="215" t="s">
        <v>1022</v>
      </c>
      <c r="J288" s="216"/>
    </row>
    <row r="289" spans="1:10">
      <c r="A289" s="399"/>
      <c r="B289" s="398"/>
      <c r="C289" s="398"/>
      <c r="D289" s="214" t="s">
        <v>1126</v>
      </c>
      <c r="E289" s="398" t="s">
        <v>935</v>
      </c>
      <c r="F289" s="398"/>
      <c r="G289" s="398"/>
      <c r="H289" s="398"/>
      <c r="I289" s="217">
        <v>677.45</v>
      </c>
      <c r="J289" s="216" t="s">
        <v>35</v>
      </c>
    </row>
    <row r="290" spans="1:10" ht="38.25">
      <c r="A290" s="211" t="s">
        <v>603</v>
      </c>
      <c r="B290" s="126" t="s">
        <v>604</v>
      </c>
      <c r="C290" s="126" t="s">
        <v>73</v>
      </c>
      <c r="D290" s="126" t="s">
        <v>605</v>
      </c>
      <c r="E290" s="127" t="s">
        <v>116</v>
      </c>
      <c r="F290" s="128">
        <v>150.75</v>
      </c>
      <c r="G290" s="129">
        <v>79.25</v>
      </c>
      <c r="H290" s="129">
        <v>97.06</v>
      </c>
      <c r="I290" s="129">
        <v>14631.8</v>
      </c>
      <c r="J290" s="212">
        <v>1.9269829954951588E-3</v>
      </c>
    </row>
    <row r="291" spans="1:10">
      <c r="A291" s="213" t="s">
        <v>1073</v>
      </c>
      <c r="B291" s="398"/>
      <c r="C291" s="398"/>
      <c r="D291" s="214" t="s">
        <v>32</v>
      </c>
      <c r="E291" s="398" t="s">
        <v>1074</v>
      </c>
      <c r="F291" s="398"/>
      <c r="G291" s="398"/>
      <c r="H291" s="214"/>
      <c r="I291" s="215" t="s">
        <v>1022</v>
      </c>
      <c r="J291" s="216"/>
    </row>
    <row r="292" spans="1:10">
      <c r="A292" s="399"/>
      <c r="B292" s="398"/>
      <c r="C292" s="398"/>
      <c r="D292" s="214" t="s">
        <v>1136</v>
      </c>
      <c r="E292" s="398"/>
      <c r="F292" s="398"/>
      <c r="G292" s="398"/>
      <c r="H292" s="398"/>
      <c r="I292" s="217">
        <v>150.75</v>
      </c>
      <c r="J292" s="216" t="s">
        <v>35</v>
      </c>
    </row>
    <row r="293" spans="1:10" ht="25.5">
      <c r="A293" s="211" t="s">
        <v>606</v>
      </c>
      <c r="B293" s="126" t="s">
        <v>197</v>
      </c>
      <c r="C293" s="126" t="s">
        <v>0</v>
      </c>
      <c r="D293" s="126" t="s">
        <v>198</v>
      </c>
      <c r="E293" s="127" t="s">
        <v>7</v>
      </c>
      <c r="F293" s="128">
        <v>359.47</v>
      </c>
      <c r="G293" s="129">
        <v>57.17</v>
      </c>
      <c r="H293" s="129">
        <v>70.02</v>
      </c>
      <c r="I293" s="129">
        <v>25170.09</v>
      </c>
      <c r="J293" s="212">
        <v>3.3148577362376972E-3</v>
      </c>
    </row>
    <row r="294" spans="1:10">
      <c r="A294" s="213" t="s">
        <v>1073</v>
      </c>
      <c r="B294" s="398"/>
      <c r="C294" s="398"/>
      <c r="D294" s="214" t="s">
        <v>32</v>
      </c>
      <c r="E294" s="398" t="s">
        <v>1074</v>
      </c>
      <c r="F294" s="398"/>
      <c r="G294" s="398"/>
      <c r="H294" s="214"/>
      <c r="I294" s="215" t="s">
        <v>1022</v>
      </c>
      <c r="J294" s="216"/>
    </row>
    <row r="295" spans="1:10">
      <c r="A295" s="399"/>
      <c r="B295" s="398"/>
      <c r="C295" s="398"/>
      <c r="D295" s="214" t="s">
        <v>1126</v>
      </c>
      <c r="E295" s="398" t="s">
        <v>939</v>
      </c>
      <c r="F295" s="398"/>
      <c r="G295" s="398"/>
      <c r="H295" s="398"/>
      <c r="I295" s="217">
        <v>359.47</v>
      </c>
      <c r="J295" s="216" t="s">
        <v>35</v>
      </c>
    </row>
    <row r="296" spans="1:10">
      <c r="A296" s="203" t="s">
        <v>205</v>
      </c>
      <c r="B296" s="122" t="s">
        <v>54</v>
      </c>
      <c r="C296" s="122"/>
      <c r="D296" s="122" t="s">
        <v>607</v>
      </c>
      <c r="E296" s="123"/>
      <c r="F296" s="124">
        <v>1</v>
      </c>
      <c r="G296" s="124" t="s">
        <v>35</v>
      </c>
      <c r="H296" s="125">
        <v>738913.23</v>
      </c>
      <c r="I296" s="125">
        <v>738913.23</v>
      </c>
      <c r="J296" s="210">
        <v>9.7313606620949109E-2</v>
      </c>
    </row>
    <row r="297" spans="1:10" ht="38.25">
      <c r="A297" s="211" t="s">
        <v>207</v>
      </c>
      <c r="B297" s="126" t="s">
        <v>170</v>
      </c>
      <c r="C297" s="126" t="s">
        <v>0</v>
      </c>
      <c r="D297" s="126" t="s">
        <v>171</v>
      </c>
      <c r="E297" s="127" t="s">
        <v>22</v>
      </c>
      <c r="F297" s="128">
        <v>5593.54</v>
      </c>
      <c r="G297" s="129">
        <v>5.73</v>
      </c>
      <c r="H297" s="129">
        <v>7.02</v>
      </c>
      <c r="I297" s="129">
        <v>39266.65</v>
      </c>
      <c r="J297" s="212">
        <v>5.1713505406074424E-3</v>
      </c>
    </row>
    <row r="298" spans="1:10">
      <c r="A298" s="213" t="s">
        <v>1073</v>
      </c>
      <c r="B298" s="398"/>
      <c r="C298" s="398"/>
      <c r="D298" s="214" t="s">
        <v>32</v>
      </c>
      <c r="E298" s="398" t="s">
        <v>1074</v>
      </c>
      <c r="F298" s="398"/>
      <c r="G298" s="398"/>
      <c r="H298" s="214"/>
      <c r="I298" s="215" t="s">
        <v>1022</v>
      </c>
      <c r="J298" s="216"/>
    </row>
    <row r="299" spans="1:10">
      <c r="A299" s="399"/>
      <c r="B299" s="398"/>
      <c r="C299" s="398"/>
      <c r="D299" s="214" t="s">
        <v>1126</v>
      </c>
      <c r="E299" s="398" t="s">
        <v>1137</v>
      </c>
      <c r="F299" s="398"/>
      <c r="G299" s="398"/>
      <c r="H299" s="398"/>
      <c r="I299" s="217">
        <v>5593.54</v>
      </c>
      <c r="J299" s="216" t="s">
        <v>35</v>
      </c>
    </row>
    <row r="300" spans="1:10" ht="38.25">
      <c r="A300" s="211" t="s">
        <v>210</v>
      </c>
      <c r="B300" s="126" t="s">
        <v>176</v>
      </c>
      <c r="C300" s="126" t="s">
        <v>0</v>
      </c>
      <c r="D300" s="126" t="s">
        <v>177</v>
      </c>
      <c r="E300" s="127" t="s">
        <v>22</v>
      </c>
      <c r="F300" s="128">
        <v>1464.63</v>
      </c>
      <c r="G300" s="129">
        <v>39.119999999999997</v>
      </c>
      <c r="H300" s="129">
        <v>47.91</v>
      </c>
      <c r="I300" s="129">
        <v>70170.42</v>
      </c>
      <c r="J300" s="212">
        <v>9.2413241109606057E-3</v>
      </c>
    </row>
    <row r="301" spans="1:10">
      <c r="A301" s="213" t="s">
        <v>1073</v>
      </c>
      <c r="B301" s="398"/>
      <c r="C301" s="398"/>
      <c r="D301" s="214" t="s">
        <v>32</v>
      </c>
      <c r="E301" s="398" t="s">
        <v>1074</v>
      </c>
      <c r="F301" s="398"/>
      <c r="G301" s="398"/>
      <c r="H301" s="214"/>
      <c r="I301" s="215" t="s">
        <v>1022</v>
      </c>
      <c r="J301" s="216"/>
    </row>
    <row r="302" spans="1:10">
      <c r="A302" s="399"/>
      <c r="B302" s="398"/>
      <c r="C302" s="398"/>
      <c r="D302" s="214" t="s">
        <v>1126</v>
      </c>
      <c r="E302" s="398" t="s">
        <v>1138</v>
      </c>
      <c r="F302" s="398"/>
      <c r="G302" s="398"/>
      <c r="H302" s="398"/>
      <c r="I302" s="217">
        <v>1464.63</v>
      </c>
      <c r="J302" s="216" t="s">
        <v>35</v>
      </c>
    </row>
    <row r="303" spans="1:10" ht="38.25">
      <c r="A303" s="211" t="s">
        <v>211</v>
      </c>
      <c r="B303" s="126" t="s">
        <v>173</v>
      </c>
      <c r="C303" s="126" t="s">
        <v>0</v>
      </c>
      <c r="D303" s="126" t="s">
        <v>174</v>
      </c>
      <c r="E303" s="127" t="s">
        <v>22</v>
      </c>
      <c r="F303" s="128">
        <v>4128.91</v>
      </c>
      <c r="G303" s="129">
        <v>43.65</v>
      </c>
      <c r="H303" s="129">
        <v>53.46</v>
      </c>
      <c r="I303" s="129">
        <v>220731.53</v>
      </c>
      <c r="J303" s="212">
        <v>2.9069964384397646E-2</v>
      </c>
    </row>
    <row r="304" spans="1:10" ht="17.25" customHeight="1">
      <c r="A304" s="213" t="s">
        <v>1073</v>
      </c>
      <c r="B304" s="398"/>
      <c r="C304" s="398"/>
      <c r="D304" s="214" t="s">
        <v>32</v>
      </c>
      <c r="E304" s="398" t="s">
        <v>1074</v>
      </c>
      <c r="F304" s="398"/>
      <c r="G304" s="398"/>
      <c r="H304" s="214"/>
      <c r="I304" s="215" t="s">
        <v>1022</v>
      </c>
      <c r="J304" s="216"/>
    </row>
    <row r="305" spans="1:10">
      <c r="A305" s="399"/>
      <c r="B305" s="398"/>
      <c r="C305" s="398"/>
      <c r="D305" s="214" t="s">
        <v>1126</v>
      </c>
      <c r="E305" s="398" t="s">
        <v>1139</v>
      </c>
      <c r="F305" s="398"/>
      <c r="G305" s="398"/>
      <c r="H305" s="398"/>
      <c r="I305" s="217">
        <v>4128.91</v>
      </c>
      <c r="J305" s="216" t="s">
        <v>35</v>
      </c>
    </row>
    <row r="306" spans="1:10" ht="25.5">
      <c r="A306" s="211" t="s">
        <v>368</v>
      </c>
      <c r="B306" s="126" t="s">
        <v>178</v>
      </c>
      <c r="C306" s="126" t="s">
        <v>0</v>
      </c>
      <c r="D306" s="126" t="s">
        <v>179</v>
      </c>
      <c r="E306" s="127" t="s">
        <v>22</v>
      </c>
      <c r="F306" s="128">
        <v>845.76</v>
      </c>
      <c r="G306" s="129">
        <v>52.83</v>
      </c>
      <c r="H306" s="129">
        <v>64.7</v>
      </c>
      <c r="I306" s="129">
        <v>54720.67</v>
      </c>
      <c r="J306" s="212">
        <v>7.2066185016267355E-3</v>
      </c>
    </row>
    <row r="307" spans="1:10">
      <c r="A307" s="213" t="s">
        <v>1073</v>
      </c>
      <c r="B307" s="398"/>
      <c r="C307" s="398"/>
      <c r="D307" s="214" t="s">
        <v>32</v>
      </c>
      <c r="E307" s="398" t="s">
        <v>1074</v>
      </c>
      <c r="F307" s="398"/>
      <c r="G307" s="398"/>
      <c r="H307" s="214"/>
      <c r="I307" s="215" t="s">
        <v>1022</v>
      </c>
      <c r="J307" s="216"/>
    </row>
    <row r="308" spans="1:10">
      <c r="A308" s="399"/>
      <c r="B308" s="398"/>
      <c r="C308" s="398"/>
      <c r="D308" s="214" t="s">
        <v>1126</v>
      </c>
      <c r="E308" s="398" t="s">
        <v>930</v>
      </c>
      <c r="F308" s="398"/>
      <c r="G308" s="398"/>
      <c r="H308" s="398"/>
      <c r="I308" s="217">
        <v>845.76</v>
      </c>
      <c r="J308" s="216" t="s">
        <v>35</v>
      </c>
    </row>
    <row r="309" spans="1:10" ht="25.5">
      <c r="A309" s="211" t="s">
        <v>369</v>
      </c>
      <c r="B309" s="126" t="s">
        <v>180</v>
      </c>
      <c r="C309" s="126" t="s">
        <v>0</v>
      </c>
      <c r="D309" s="126" t="s">
        <v>181</v>
      </c>
      <c r="E309" s="127" t="s">
        <v>22</v>
      </c>
      <c r="F309" s="128">
        <v>4643.3100000000004</v>
      </c>
      <c r="G309" s="129">
        <v>5.03</v>
      </c>
      <c r="H309" s="129">
        <v>6.16</v>
      </c>
      <c r="I309" s="129">
        <v>28602.79</v>
      </c>
      <c r="J309" s="212">
        <v>3.7669384459682997E-3</v>
      </c>
    </row>
    <row r="310" spans="1:10">
      <c r="A310" s="213" t="s">
        <v>1073</v>
      </c>
      <c r="B310" s="398"/>
      <c r="C310" s="398"/>
      <c r="D310" s="214" t="s">
        <v>32</v>
      </c>
      <c r="E310" s="398" t="s">
        <v>1074</v>
      </c>
      <c r="F310" s="398"/>
      <c r="G310" s="398"/>
      <c r="H310" s="214"/>
      <c r="I310" s="215" t="s">
        <v>1022</v>
      </c>
      <c r="J310" s="216"/>
    </row>
    <row r="311" spans="1:10">
      <c r="A311" s="399"/>
      <c r="B311" s="398"/>
      <c r="C311" s="398"/>
      <c r="D311" s="214" t="s">
        <v>1126</v>
      </c>
      <c r="E311" s="398" t="s">
        <v>1140</v>
      </c>
      <c r="F311" s="398"/>
      <c r="G311" s="398"/>
      <c r="H311" s="398"/>
      <c r="I311" s="217">
        <v>4643.3100000000004</v>
      </c>
      <c r="J311" s="216" t="s">
        <v>35</v>
      </c>
    </row>
    <row r="312" spans="1:10" ht="25.5">
      <c r="A312" s="211" t="s">
        <v>370</v>
      </c>
      <c r="B312" s="126" t="s">
        <v>182</v>
      </c>
      <c r="C312" s="126" t="s">
        <v>0</v>
      </c>
      <c r="D312" s="126" t="s">
        <v>183</v>
      </c>
      <c r="E312" s="127" t="s">
        <v>22</v>
      </c>
      <c r="F312" s="128">
        <v>4643.3100000000004</v>
      </c>
      <c r="G312" s="129">
        <v>12.3</v>
      </c>
      <c r="H312" s="129">
        <v>15.06</v>
      </c>
      <c r="I312" s="129">
        <v>69928.25</v>
      </c>
      <c r="J312" s="212">
        <v>9.2094307368016468E-3</v>
      </c>
    </row>
    <row r="313" spans="1:10">
      <c r="A313" s="213" t="s">
        <v>1073</v>
      </c>
      <c r="B313" s="398"/>
      <c r="C313" s="398"/>
      <c r="D313" s="214" t="s">
        <v>32</v>
      </c>
      <c r="E313" s="398" t="s">
        <v>1074</v>
      </c>
      <c r="F313" s="398"/>
      <c r="G313" s="398"/>
      <c r="H313" s="214"/>
      <c r="I313" s="215" t="s">
        <v>1022</v>
      </c>
      <c r="J313" s="216"/>
    </row>
    <row r="314" spans="1:10">
      <c r="A314" s="399"/>
      <c r="B314" s="398"/>
      <c r="C314" s="398"/>
      <c r="D314" s="214" t="s">
        <v>1126</v>
      </c>
      <c r="E314" s="398" t="s">
        <v>1140</v>
      </c>
      <c r="F314" s="398"/>
      <c r="G314" s="398"/>
      <c r="H314" s="398"/>
      <c r="I314" s="217">
        <v>4643.3100000000004</v>
      </c>
      <c r="J314" s="216" t="s">
        <v>35</v>
      </c>
    </row>
    <row r="315" spans="1:10" ht="38.25">
      <c r="A315" s="211" t="s">
        <v>371</v>
      </c>
      <c r="B315" s="126" t="s">
        <v>608</v>
      </c>
      <c r="C315" s="126" t="s">
        <v>58</v>
      </c>
      <c r="D315" s="126" t="s">
        <v>609</v>
      </c>
      <c r="E315" s="127" t="s">
        <v>22</v>
      </c>
      <c r="F315" s="128">
        <v>393.59</v>
      </c>
      <c r="G315" s="129">
        <v>74.959999999999994</v>
      </c>
      <c r="H315" s="129">
        <v>91.8</v>
      </c>
      <c r="I315" s="129">
        <v>36131.56</v>
      </c>
      <c r="J315" s="212">
        <v>4.7584645580662022E-3</v>
      </c>
    </row>
    <row r="316" spans="1:10">
      <c r="A316" s="213" t="s">
        <v>1073</v>
      </c>
      <c r="B316" s="398"/>
      <c r="C316" s="398"/>
      <c r="D316" s="214" t="s">
        <v>32</v>
      </c>
      <c r="E316" s="398" t="s">
        <v>1074</v>
      </c>
      <c r="F316" s="398"/>
      <c r="G316" s="398"/>
      <c r="H316" s="214"/>
      <c r="I316" s="215" t="s">
        <v>1022</v>
      </c>
      <c r="J316" s="216"/>
    </row>
    <row r="317" spans="1:10">
      <c r="A317" s="399"/>
      <c r="B317" s="398"/>
      <c r="C317" s="398"/>
      <c r="D317" s="214" t="s">
        <v>1126</v>
      </c>
      <c r="E317" s="398" t="s">
        <v>934</v>
      </c>
      <c r="F317" s="398"/>
      <c r="G317" s="398"/>
      <c r="H317" s="398"/>
      <c r="I317" s="217">
        <v>393.59</v>
      </c>
      <c r="J317" s="216" t="s">
        <v>35</v>
      </c>
    </row>
    <row r="318" spans="1:10">
      <c r="A318" s="211" t="s">
        <v>372</v>
      </c>
      <c r="B318" s="126" t="s">
        <v>362</v>
      </c>
      <c r="C318" s="126" t="s">
        <v>58</v>
      </c>
      <c r="D318" s="126" t="s">
        <v>610</v>
      </c>
      <c r="E318" s="127" t="s">
        <v>22</v>
      </c>
      <c r="F318" s="128">
        <v>333.35</v>
      </c>
      <c r="G318" s="129">
        <v>29.76</v>
      </c>
      <c r="H318" s="129">
        <v>36.450000000000003</v>
      </c>
      <c r="I318" s="129">
        <v>12150.61</v>
      </c>
      <c r="J318" s="212">
        <v>1.6002145228128754E-3</v>
      </c>
    </row>
    <row r="319" spans="1:10">
      <c r="A319" s="213" t="s">
        <v>1073</v>
      </c>
      <c r="B319" s="398"/>
      <c r="C319" s="398"/>
      <c r="D319" s="214" t="s">
        <v>32</v>
      </c>
      <c r="E319" s="398" t="s">
        <v>1074</v>
      </c>
      <c r="F319" s="398"/>
      <c r="G319" s="398"/>
      <c r="H319" s="214"/>
      <c r="I319" s="215" t="s">
        <v>1022</v>
      </c>
      <c r="J319" s="216"/>
    </row>
    <row r="320" spans="1:10">
      <c r="A320" s="399"/>
      <c r="B320" s="398"/>
      <c r="C320" s="398"/>
      <c r="D320" s="214" t="s">
        <v>1126</v>
      </c>
      <c r="E320" s="398" t="s">
        <v>944</v>
      </c>
      <c r="F320" s="398"/>
      <c r="G320" s="398"/>
      <c r="H320" s="398"/>
      <c r="I320" s="217">
        <v>333.35</v>
      </c>
      <c r="J320" s="216" t="s">
        <v>35</v>
      </c>
    </row>
    <row r="321" spans="1:10" ht="51">
      <c r="A321" s="211" t="s">
        <v>611</v>
      </c>
      <c r="B321" s="126" t="s">
        <v>184</v>
      </c>
      <c r="C321" s="126" t="s">
        <v>58</v>
      </c>
      <c r="D321" s="126" t="s">
        <v>185</v>
      </c>
      <c r="E321" s="127" t="s">
        <v>22</v>
      </c>
      <c r="F321" s="128">
        <v>1049.28</v>
      </c>
      <c r="G321" s="129">
        <v>88.17</v>
      </c>
      <c r="H321" s="129">
        <v>107.98</v>
      </c>
      <c r="I321" s="129">
        <v>113301.25</v>
      </c>
      <c r="J321" s="212">
        <v>1.4921580538166586E-2</v>
      </c>
    </row>
    <row r="322" spans="1:10">
      <c r="A322" s="213" t="s">
        <v>1073</v>
      </c>
      <c r="B322" s="398"/>
      <c r="C322" s="398"/>
      <c r="D322" s="214" t="s">
        <v>32</v>
      </c>
      <c r="E322" s="398" t="s">
        <v>1074</v>
      </c>
      <c r="F322" s="398"/>
      <c r="G322" s="398"/>
      <c r="H322" s="214"/>
      <c r="I322" s="215" t="s">
        <v>1022</v>
      </c>
      <c r="J322" s="216"/>
    </row>
    <row r="323" spans="1:10">
      <c r="A323" s="399"/>
      <c r="B323" s="398"/>
      <c r="C323" s="398"/>
      <c r="D323" s="214" t="s">
        <v>1126</v>
      </c>
      <c r="E323" s="398" t="s">
        <v>1141</v>
      </c>
      <c r="F323" s="398"/>
      <c r="G323" s="398"/>
      <c r="H323" s="398"/>
      <c r="I323" s="217">
        <v>1049.28</v>
      </c>
      <c r="J323" s="216" t="s">
        <v>35</v>
      </c>
    </row>
    <row r="324" spans="1:10">
      <c r="A324" s="211" t="s">
        <v>612</v>
      </c>
      <c r="B324" s="126" t="s">
        <v>186</v>
      </c>
      <c r="C324" s="126" t="s">
        <v>58</v>
      </c>
      <c r="D324" s="126" t="s">
        <v>187</v>
      </c>
      <c r="E324" s="127" t="s">
        <v>7</v>
      </c>
      <c r="F324" s="128">
        <v>538.83000000000004</v>
      </c>
      <c r="G324" s="129">
        <v>73.959999999999994</v>
      </c>
      <c r="H324" s="129">
        <v>90.58</v>
      </c>
      <c r="I324" s="129">
        <v>48807.22</v>
      </c>
      <c r="J324" s="212">
        <v>6.4278272664601227E-3</v>
      </c>
    </row>
    <row r="325" spans="1:10">
      <c r="A325" s="213" t="s">
        <v>1073</v>
      </c>
      <c r="B325" s="398"/>
      <c r="C325" s="398"/>
      <c r="D325" s="214" t="s">
        <v>32</v>
      </c>
      <c r="E325" s="398" t="s">
        <v>1074</v>
      </c>
      <c r="F325" s="398"/>
      <c r="G325" s="398"/>
      <c r="H325" s="214"/>
      <c r="I325" s="215" t="s">
        <v>1022</v>
      </c>
      <c r="J325" s="216"/>
    </row>
    <row r="326" spans="1:10">
      <c r="A326" s="399"/>
      <c r="B326" s="398"/>
      <c r="C326" s="398"/>
      <c r="D326" s="214" t="s">
        <v>1126</v>
      </c>
      <c r="E326" s="398" t="s">
        <v>943</v>
      </c>
      <c r="F326" s="398"/>
      <c r="G326" s="398"/>
      <c r="H326" s="398"/>
      <c r="I326" s="217">
        <v>538.83000000000004</v>
      </c>
      <c r="J326" s="216" t="s">
        <v>35</v>
      </c>
    </row>
    <row r="327" spans="1:10" ht="25.5">
      <c r="A327" s="211" t="s">
        <v>613</v>
      </c>
      <c r="B327" s="126" t="s">
        <v>614</v>
      </c>
      <c r="C327" s="126" t="s">
        <v>73</v>
      </c>
      <c r="D327" s="126" t="s">
        <v>615</v>
      </c>
      <c r="E327" s="127" t="s">
        <v>22</v>
      </c>
      <c r="F327" s="128">
        <v>1018.8</v>
      </c>
      <c r="G327" s="129">
        <v>36.15</v>
      </c>
      <c r="H327" s="129">
        <v>44.27</v>
      </c>
      <c r="I327" s="129">
        <v>45102.28</v>
      </c>
      <c r="J327" s="212">
        <v>5.9398930150809459E-3</v>
      </c>
    </row>
    <row r="328" spans="1:10" ht="34.5" customHeight="1">
      <c r="A328" s="213" t="s">
        <v>1073</v>
      </c>
      <c r="B328" s="398"/>
      <c r="C328" s="398"/>
      <c r="D328" s="214" t="s">
        <v>32</v>
      </c>
      <c r="E328" s="398" t="s">
        <v>1074</v>
      </c>
      <c r="F328" s="398"/>
      <c r="G328" s="398"/>
      <c r="H328" s="214"/>
      <c r="I328" s="215" t="s">
        <v>1022</v>
      </c>
      <c r="J328" s="216"/>
    </row>
    <row r="329" spans="1:10" ht="25.5">
      <c r="A329" s="399"/>
      <c r="B329" s="398"/>
      <c r="C329" s="398"/>
      <c r="D329" s="214" t="s">
        <v>1142</v>
      </c>
      <c r="E329" s="398" t="s">
        <v>4610</v>
      </c>
      <c r="F329" s="398"/>
      <c r="G329" s="398"/>
      <c r="H329" s="398"/>
      <c r="I329" s="217">
        <v>1018.8</v>
      </c>
      <c r="J329" s="216" t="s">
        <v>35</v>
      </c>
    </row>
    <row r="330" spans="1:10">
      <c r="A330" s="203" t="s">
        <v>212</v>
      </c>
      <c r="B330" s="122" t="s">
        <v>54</v>
      </c>
      <c r="C330" s="122"/>
      <c r="D330" s="122" t="s">
        <v>616</v>
      </c>
      <c r="E330" s="123"/>
      <c r="F330" s="124">
        <v>1</v>
      </c>
      <c r="G330" s="124" t="s">
        <v>35</v>
      </c>
      <c r="H330" s="125">
        <v>122164.72</v>
      </c>
      <c r="I330" s="125">
        <v>122164.72</v>
      </c>
      <c r="J330" s="210">
        <v>1.6088884353902277E-2</v>
      </c>
    </row>
    <row r="331" spans="1:10" ht="25.5">
      <c r="A331" s="211" t="s">
        <v>213</v>
      </c>
      <c r="B331" s="126" t="s">
        <v>199</v>
      </c>
      <c r="C331" s="126" t="s">
        <v>0</v>
      </c>
      <c r="D331" s="126" t="s">
        <v>200</v>
      </c>
      <c r="E331" s="127" t="s">
        <v>22</v>
      </c>
      <c r="F331" s="128">
        <v>1948.09</v>
      </c>
      <c r="G331" s="129">
        <v>29.96</v>
      </c>
      <c r="H331" s="129">
        <v>36.69</v>
      </c>
      <c r="I331" s="129">
        <v>71475.42</v>
      </c>
      <c r="J331" s="212">
        <v>9.4131903754749637E-3</v>
      </c>
    </row>
    <row r="332" spans="1:10">
      <c r="A332" s="213" t="s">
        <v>1073</v>
      </c>
      <c r="B332" s="398"/>
      <c r="C332" s="398"/>
      <c r="D332" s="214" t="s">
        <v>32</v>
      </c>
      <c r="E332" s="398" t="s">
        <v>1074</v>
      </c>
      <c r="F332" s="398"/>
      <c r="G332" s="398"/>
      <c r="H332" s="214"/>
      <c r="I332" s="215" t="s">
        <v>1022</v>
      </c>
      <c r="J332" s="216"/>
    </row>
    <row r="333" spans="1:10">
      <c r="A333" s="399"/>
      <c r="B333" s="398"/>
      <c r="C333" s="398"/>
      <c r="D333" s="214" t="s">
        <v>1143</v>
      </c>
      <c r="E333" s="398" t="s">
        <v>1119</v>
      </c>
      <c r="F333" s="398"/>
      <c r="G333" s="398"/>
      <c r="H333" s="398"/>
      <c r="I333" s="217">
        <v>1948.09</v>
      </c>
      <c r="J333" s="216" t="s">
        <v>35</v>
      </c>
    </row>
    <row r="334" spans="1:10" ht="25.5">
      <c r="A334" s="211" t="s">
        <v>214</v>
      </c>
      <c r="B334" s="126" t="s">
        <v>201</v>
      </c>
      <c r="C334" s="126" t="s">
        <v>0</v>
      </c>
      <c r="D334" s="126" t="s">
        <v>202</v>
      </c>
      <c r="E334" s="127" t="s">
        <v>22</v>
      </c>
      <c r="F334" s="128">
        <v>1948.09</v>
      </c>
      <c r="G334" s="129">
        <v>6.16</v>
      </c>
      <c r="H334" s="129">
        <v>7.54</v>
      </c>
      <c r="I334" s="129">
        <v>14688.6</v>
      </c>
      <c r="J334" s="212">
        <v>1.9344634581958601E-3</v>
      </c>
    </row>
    <row r="335" spans="1:10">
      <c r="A335" s="213" t="s">
        <v>1073</v>
      </c>
      <c r="B335" s="398"/>
      <c r="C335" s="398"/>
      <c r="D335" s="214" t="s">
        <v>32</v>
      </c>
      <c r="E335" s="398" t="s">
        <v>1074</v>
      </c>
      <c r="F335" s="398"/>
      <c r="G335" s="398"/>
      <c r="H335" s="214"/>
      <c r="I335" s="215" t="s">
        <v>1022</v>
      </c>
      <c r="J335" s="216"/>
    </row>
    <row r="336" spans="1:10">
      <c r="A336" s="399"/>
      <c r="B336" s="398"/>
      <c r="C336" s="398"/>
      <c r="D336" s="214" t="s">
        <v>1126</v>
      </c>
      <c r="E336" s="398" t="s">
        <v>1119</v>
      </c>
      <c r="F336" s="398"/>
      <c r="G336" s="398"/>
      <c r="H336" s="398"/>
      <c r="I336" s="217">
        <v>1948.09</v>
      </c>
      <c r="J336" s="216" t="s">
        <v>35</v>
      </c>
    </row>
    <row r="337" spans="1:10" ht="25.5">
      <c r="A337" s="211" t="s">
        <v>215</v>
      </c>
      <c r="B337" s="126" t="s">
        <v>203</v>
      </c>
      <c r="C337" s="126" t="s">
        <v>0</v>
      </c>
      <c r="D337" s="126" t="s">
        <v>204</v>
      </c>
      <c r="E337" s="127" t="s">
        <v>22</v>
      </c>
      <c r="F337" s="128">
        <v>1948.09</v>
      </c>
      <c r="G337" s="129">
        <v>15.09</v>
      </c>
      <c r="H337" s="129">
        <v>18.48</v>
      </c>
      <c r="I337" s="129">
        <v>36000.699999999997</v>
      </c>
      <c r="J337" s="212">
        <v>4.7412305202314516E-3</v>
      </c>
    </row>
    <row r="338" spans="1:10">
      <c r="A338" s="213" t="s">
        <v>1073</v>
      </c>
      <c r="B338" s="398"/>
      <c r="C338" s="398"/>
      <c r="D338" s="214" t="s">
        <v>32</v>
      </c>
      <c r="E338" s="398" t="s">
        <v>1074</v>
      </c>
      <c r="F338" s="398"/>
      <c r="G338" s="398"/>
      <c r="H338" s="214"/>
      <c r="I338" s="215" t="s">
        <v>1022</v>
      </c>
      <c r="J338" s="216"/>
    </row>
    <row r="339" spans="1:10">
      <c r="A339" s="399"/>
      <c r="B339" s="398"/>
      <c r="C339" s="398"/>
      <c r="D339" s="214" t="s">
        <v>1126</v>
      </c>
      <c r="E339" s="398" t="s">
        <v>1119</v>
      </c>
      <c r="F339" s="398"/>
      <c r="G339" s="398"/>
      <c r="H339" s="398"/>
      <c r="I339" s="217">
        <v>1948.09</v>
      </c>
      <c r="J339" s="216" t="s">
        <v>35</v>
      </c>
    </row>
    <row r="340" spans="1:10">
      <c r="A340" s="203" t="s">
        <v>216</v>
      </c>
      <c r="B340" s="122" t="s">
        <v>54</v>
      </c>
      <c r="C340" s="122"/>
      <c r="D340" s="122" t="s">
        <v>206</v>
      </c>
      <c r="E340" s="123"/>
      <c r="F340" s="124">
        <v>1</v>
      </c>
      <c r="G340" s="124" t="s">
        <v>35</v>
      </c>
      <c r="H340" s="125">
        <v>232212.17</v>
      </c>
      <c r="I340" s="125">
        <v>232212.17</v>
      </c>
      <c r="J340" s="210">
        <v>3.058194500587973E-2</v>
      </c>
    </row>
    <row r="341" spans="1:10" ht="38.25">
      <c r="A341" s="211" t="s">
        <v>217</v>
      </c>
      <c r="B341" s="126" t="s">
        <v>617</v>
      </c>
      <c r="C341" s="126" t="s">
        <v>58</v>
      </c>
      <c r="D341" s="126" t="s">
        <v>618</v>
      </c>
      <c r="E341" s="127" t="s">
        <v>22</v>
      </c>
      <c r="F341" s="128">
        <v>1924.89</v>
      </c>
      <c r="G341" s="129">
        <v>76.930000000000007</v>
      </c>
      <c r="H341" s="129">
        <v>94.22</v>
      </c>
      <c r="I341" s="129">
        <v>181363.14</v>
      </c>
      <c r="J341" s="212">
        <v>2.3885214860072435E-2</v>
      </c>
    </row>
    <row r="342" spans="1:10">
      <c r="A342" s="213" t="s">
        <v>1073</v>
      </c>
      <c r="B342" s="398"/>
      <c r="C342" s="398"/>
      <c r="D342" s="214" t="s">
        <v>32</v>
      </c>
      <c r="E342" s="398" t="s">
        <v>1074</v>
      </c>
      <c r="F342" s="398"/>
      <c r="G342" s="398"/>
      <c r="H342" s="214"/>
      <c r="I342" s="215" t="s">
        <v>1022</v>
      </c>
      <c r="J342" s="216"/>
    </row>
    <row r="343" spans="1:10">
      <c r="A343" s="399"/>
      <c r="B343" s="398"/>
      <c r="C343" s="398"/>
      <c r="D343" s="214" t="s">
        <v>1144</v>
      </c>
      <c r="E343" s="398" t="s">
        <v>1145</v>
      </c>
      <c r="F343" s="398"/>
      <c r="G343" s="398"/>
      <c r="H343" s="398"/>
      <c r="I343" s="217">
        <v>1924.89</v>
      </c>
      <c r="J343" s="216" t="s">
        <v>35</v>
      </c>
    </row>
    <row r="344" spans="1:10" ht="25.5">
      <c r="A344" s="211" t="s">
        <v>218</v>
      </c>
      <c r="B344" s="126" t="s">
        <v>208</v>
      </c>
      <c r="C344" s="126" t="s">
        <v>0</v>
      </c>
      <c r="D344" s="126" t="s">
        <v>209</v>
      </c>
      <c r="E344" s="127" t="s">
        <v>24</v>
      </c>
      <c r="F344" s="128">
        <v>57.65</v>
      </c>
      <c r="G344" s="129">
        <v>720.2</v>
      </c>
      <c r="H344" s="129">
        <v>882.03</v>
      </c>
      <c r="I344" s="129">
        <v>50849.03</v>
      </c>
      <c r="J344" s="212">
        <v>6.6967301458072956E-3</v>
      </c>
    </row>
    <row r="345" spans="1:10">
      <c r="A345" s="213" t="s">
        <v>1073</v>
      </c>
      <c r="B345" s="398"/>
      <c r="C345" s="398"/>
      <c r="D345" s="214" t="s">
        <v>32</v>
      </c>
      <c r="E345" s="398" t="s">
        <v>1074</v>
      </c>
      <c r="F345" s="398"/>
      <c r="G345" s="398"/>
      <c r="H345" s="214"/>
      <c r="I345" s="215" t="s">
        <v>1022</v>
      </c>
      <c r="J345" s="216"/>
    </row>
    <row r="346" spans="1:10">
      <c r="A346" s="399"/>
      <c r="B346" s="398"/>
      <c r="C346" s="398"/>
      <c r="D346" s="214" t="s">
        <v>1146</v>
      </c>
      <c r="E346" s="398" t="s">
        <v>932</v>
      </c>
      <c r="F346" s="398"/>
      <c r="G346" s="398"/>
      <c r="H346" s="398"/>
      <c r="I346" s="217">
        <v>57.65</v>
      </c>
      <c r="J346" s="216" t="s">
        <v>35</v>
      </c>
    </row>
    <row r="347" spans="1:10">
      <c r="A347" s="203" t="s">
        <v>219</v>
      </c>
      <c r="B347" s="122" t="s">
        <v>54</v>
      </c>
      <c r="C347" s="122"/>
      <c r="D347" s="122" t="s">
        <v>619</v>
      </c>
      <c r="E347" s="123"/>
      <c r="F347" s="124">
        <v>1</v>
      </c>
      <c r="G347" s="124" t="s">
        <v>35</v>
      </c>
      <c r="H347" s="125">
        <v>176451.55</v>
      </c>
      <c r="I347" s="125">
        <v>176451.55</v>
      </c>
      <c r="J347" s="210">
        <v>2.3238366870703794E-2</v>
      </c>
    </row>
    <row r="348" spans="1:10" ht="25.5">
      <c r="A348" s="211" t="s">
        <v>220</v>
      </c>
      <c r="B348" s="126" t="s">
        <v>620</v>
      </c>
      <c r="C348" s="126" t="s">
        <v>0</v>
      </c>
      <c r="D348" s="126" t="s">
        <v>621</v>
      </c>
      <c r="E348" s="127" t="s">
        <v>22</v>
      </c>
      <c r="F348" s="128">
        <v>209.78</v>
      </c>
      <c r="G348" s="129">
        <v>111.48</v>
      </c>
      <c r="H348" s="129">
        <v>136.53</v>
      </c>
      <c r="I348" s="129">
        <v>28641.26</v>
      </c>
      <c r="J348" s="212">
        <v>3.7720048790685812E-3</v>
      </c>
    </row>
    <row r="349" spans="1:10">
      <c r="A349" s="213" t="s">
        <v>1073</v>
      </c>
      <c r="B349" s="398"/>
      <c r="C349" s="398"/>
      <c r="D349" s="214" t="s">
        <v>32</v>
      </c>
      <c r="E349" s="398" t="s">
        <v>1074</v>
      </c>
      <c r="F349" s="398"/>
      <c r="G349" s="398"/>
      <c r="H349" s="214"/>
      <c r="I349" s="215" t="s">
        <v>1022</v>
      </c>
      <c r="J349" s="216"/>
    </row>
    <row r="350" spans="1:10">
      <c r="A350" s="399"/>
      <c r="B350" s="398"/>
      <c r="C350" s="398"/>
      <c r="D350" s="214" t="s">
        <v>1147</v>
      </c>
      <c r="E350" s="398" t="s">
        <v>938</v>
      </c>
      <c r="F350" s="398"/>
      <c r="G350" s="398"/>
      <c r="H350" s="398"/>
      <c r="I350" s="217">
        <v>209.78</v>
      </c>
      <c r="J350" s="216" t="s">
        <v>35</v>
      </c>
    </row>
    <row r="351" spans="1:10" ht="25.5">
      <c r="A351" s="211" t="s">
        <v>221</v>
      </c>
      <c r="B351" s="126" t="s">
        <v>622</v>
      </c>
      <c r="C351" s="126" t="s">
        <v>73</v>
      </c>
      <c r="D351" s="126" t="s">
        <v>623</v>
      </c>
      <c r="E351" s="127" t="s">
        <v>24</v>
      </c>
      <c r="F351" s="128">
        <v>20.98</v>
      </c>
      <c r="G351" s="129">
        <v>276.58999999999997</v>
      </c>
      <c r="H351" s="129">
        <v>338.74</v>
      </c>
      <c r="I351" s="129">
        <v>7106.77</v>
      </c>
      <c r="J351" s="212">
        <v>9.3594943499057724E-4</v>
      </c>
    </row>
    <row r="352" spans="1:10" ht="17.25" customHeight="1">
      <c r="A352" s="213" t="s">
        <v>1073</v>
      </c>
      <c r="B352" s="398"/>
      <c r="C352" s="398"/>
      <c r="D352" s="214" t="s">
        <v>32</v>
      </c>
      <c r="E352" s="398" t="s">
        <v>1074</v>
      </c>
      <c r="F352" s="398"/>
      <c r="G352" s="398"/>
      <c r="H352" s="214"/>
      <c r="I352" s="215" t="s">
        <v>1022</v>
      </c>
      <c r="J352" s="216"/>
    </row>
    <row r="353" spans="1:10">
      <c r="A353" s="399"/>
      <c r="B353" s="398"/>
      <c r="C353" s="398"/>
      <c r="D353" s="214" t="s">
        <v>1148</v>
      </c>
      <c r="E353" s="398" t="s">
        <v>1149</v>
      </c>
      <c r="F353" s="398"/>
      <c r="G353" s="398"/>
      <c r="H353" s="398"/>
      <c r="I353" s="217">
        <v>20.98</v>
      </c>
      <c r="J353" s="216" t="s">
        <v>35</v>
      </c>
    </row>
    <row r="354" spans="1:10" ht="25.5">
      <c r="A354" s="211" t="s">
        <v>222</v>
      </c>
      <c r="B354" s="126" t="s">
        <v>624</v>
      </c>
      <c r="C354" s="126" t="s">
        <v>73</v>
      </c>
      <c r="D354" s="126" t="s">
        <v>625</v>
      </c>
      <c r="E354" s="127" t="s">
        <v>22</v>
      </c>
      <c r="F354" s="128">
        <v>209.78</v>
      </c>
      <c r="G354" s="129">
        <v>1.26</v>
      </c>
      <c r="H354" s="129">
        <v>1.54</v>
      </c>
      <c r="I354" s="129">
        <v>323.06</v>
      </c>
      <c r="J354" s="212">
        <v>4.2546448593109933E-5</v>
      </c>
    </row>
    <row r="355" spans="1:10">
      <c r="A355" s="213" t="s">
        <v>1073</v>
      </c>
      <c r="B355" s="398"/>
      <c r="C355" s="398"/>
      <c r="D355" s="214" t="s">
        <v>32</v>
      </c>
      <c r="E355" s="398" t="s">
        <v>1074</v>
      </c>
      <c r="F355" s="398"/>
      <c r="G355" s="398"/>
      <c r="H355" s="214"/>
      <c r="I355" s="215" t="s">
        <v>1022</v>
      </c>
      <c r="J355" s="216"/>
    </row>
    <row r="356" spans="1:10">
      <c r="A356" s="399"/>
      <c r="B356" s="398"/>
      <c r="C356" s="398"/>
      <c r="D356" s="214" t="s">
        <v>1150</v>
      </c>
      <c r="E356" s="398" t="s">
        <v>938</v>
      </c>
      <c r="F356" s="398"/>
      <c r="G356" s="398"/>
      <c r="H356" s="398"/>
      <c r="I356" s="217">
        <v>209.78</v>
      </c>
      <c r="J356" s="216" t="s">
        <v>35</v>
      </c>
    </row>
    <row r="357" spans="1:10">
      <c r="A357" s="211" t="s">
        <v>223</v>
      </c>
      <c r="B357" s="126" t="s">
        <v>628</v>
      </c>
      <c r="C357" s="126" t="s">
        <v>73</v>
      </c>
      <c r="D357" s="126" t="s">
        <v>629</v>
      </c>
      <c r="E357" s="127" t="s">
        <v>22</v>
      </c>
      <c r="F357" s="128">
        <v>660.47</v>
      </c>
      <c r="G357" s="129">
        <v>82.24</v>
      </c>
      <c r="H357" s="129">
        <v>100.72</v>
      </c>
      <c r="I357" s="129">
        <v>66522.539999999994</v>
      </c>
      <c r="J357" s="212">
        <v>8.7609045638367463E-3</v>
      </c>
    </row>
    <row r="358" spans="1:10" ht="34.5" customHeight="1">
      <c r="A358" s="213" t="s">
        <v>1073</v>
      </c>
      <c r="B358" s="398"/>
      <c r="C358" s="398"/>
      <c r="D358" s="214" t="s">
        <v>32</v>
      </c>
      <c r="E358" s="398" t="s">
        <v>1074</v>
      </c>
      <c r="F358" s="398"/>
      <c r="G358" s="398"/>
      <c r="H358" s="214"/>
      <c r="I358" s="215" t="s">
        <v>1022</v>
      </c>
      <c r="J358" s="216"/>
    </row>
    <row r="359" spans="1:10" ht="25.5">
      <c r="A359" s="399"/>
      <c r="B359" s="398"/>
      <c r="C359" s="398"/>
      <c r="D359" s="214" t="s">
        <v>1151</v>
      </c>
      <c r="E359" s="398" t="s">
        <v>1152</v>
      </c>
      <c r="F359" s="398"/>
      <c r="G359" s="398"/>
      <c r="H359" s="398"/>
      <c r="I359" s="217">
        <v>660.47</v>
      </c>
      <c r="J359" s="216" t="s">
        <v>35</v>
      </c>
    </row>
    <row r="360" spans="1:10" ht="25.5">
      <c r="A360" s="211" t="s">
        <v>224</v>
      </c>
      <c r="B360" s="126" t="s">
        <v>626</v>
      </c>
      <c r="C360" s="126" t="s">
        <v>73</v>
      </c>
      <c r="D360" s="126" t="s">
        <v>627</v>
      </c>
      <c r="E360" s="127" t="s">
        <v>22</v>
      </c>
      <c r="F360" s="128">
        <v>660.47</v>
      </c>
      <c r="G360" s="129">
        <v>15.13</v>
      </c>
      <c r="H360" s="129">
        <v>18.53</v>
      </c>
      <c r="I360" s="129">
        <v>12238.51</v>
      </c>
      <c r="J360" s="212">
        <v>1.611790802238785E-3</v>
      </c>
    </row>
    <row r="361" spans="1:10">
      <c r="A361" s="213" t="s">
        <v>1073</v>
      </c>
      <c r="B361" s="398"/>
      <c r="C361" s="398"/>
      <c r="D361" s="214" t="s">
        <v>32</v>
      </c>
      <c r="E361" s="398" t="s">
        <v>1074</v>
      </c>
      <c r="F361" s="398"/>
      <c r="G361" s="398"/>
      <c r="H361" s="214"/>
      <c r="I361" s="215" t="s">
        <v>1022</v>
      </c>
      <c r="J361" s="216"/>
    </row>
    <row r="362" spans="1:10">
      <c r="A362" s="399"/>
      <c r="B362" s="398"/>
      <c r="C362" s="398"/>
      <c r="D362" s="214" t="s">
        <v>1153</v>
      </c>
      <c r="E362" s="398" t="s">
        <v>927</v>
      </c>
      <c r="F362" s="398"/>
      <c r="G362" s="398"/>
      <c r="H362" s="398"/>
      <c r="I362" s="217">
        <v>660.47</v>
      </c>
      <c r="J362" s="216" t="s">
        <v>35</v>
      </c>
    </row>
    <row r="363" spans="1:10">
      <c r="A363" s="211" t="s">
        <v>225</v>
      </c>
      <c r="B363" s="126" t="s">
        <v>628</v>
      </c>
      <c r="C363" s="126" t="s">
        <v>73</v>
      </c>
      <c r="D363" s="126" t="s">
        <v>629</v>
      </c>
      <c r="E363" s="127" t="s">
        <v>22</v>
      </c>
      <c r="F363" s="128">
        <v>559.94000000000005</v>
      </c>
      <c r="G363" s="129">
        <v>82.24</v>
      </c>
      <c r="H363" s="129">
        <v>100.72</v>
      </c>
      <c r="I363" s="129">
        <v>56397.16</v>
      </c>
      <c r="J363" s="212">
        <v>7.4274093627728468E-3</v>
      </c>
    </row>
    <row r="364" spans="1:10" ht="17.25" customHeight="1">
      <c r="A364" s="213" t="s">
        <v>1073</v>
      </c>
      <c r="B364" s="398"/>
      <c r="C364" s="398"/>
      <c r="D364" s="214" t="s">
        <v>32</v>
      </c>
      <c r="E364" s="398" t="s">
        <v>1074</v>
      </c>
      <c r="F364" s="398"/>
      <c r="G364" s="398"/>
      <c r="H364" s="214"/>
      <c r="I364" s="215" t="s">
        <v>1022</v>
      </c>
      <c r="J364" s="216"/>
    </row>
    <row r="365" spans="1:10">
      <c r="A365" s="399"/>
      <c r="B365" s="398"/>
      <c r="C365" s="398"/>
      <c r="D365" s="214" t="s">
        <v>1154</v>
      </c>
      <c r="E365" s="398" t="s">
        <v>1155</v>
      </c>
      <c r="F365" s="398"/>
      <c r="G365" s="398"/>
      <c r="H365" s="398"/>
      <c r="I365" s="217">
        <v>559.94000000000005</v>
      </c>
      <c r="J365" s="216" t="s">
        <v>35</v>
      </c>
    </row>
    <row r="366" spans="1:10" ht="25.5">
      <c r="A366" s="211" t="s">
        <v>226</v>
      </c>
      <c r="B366" s="126" t="s">
        <v>630</v>
      </c>
      <c r="C366" s="126" t="s">
        <v>73</v>
      </c>
      <c r="D366" s="126" t="s">
        <v>631</v>
      </c>
      <c r="E366" s="127" t="s">
        <v>329</v>
      </c>
      <c r="F366" s="128">
        <v>9</v>
      </c>
      <c r="G366" s="129">
        <v>473.79</v>
      </c>
      <c r="H366" s="129">
        <v>580.25</v>
      </c>
      <c r="I366" s="129">
        <v>5222.25</v>
      </c>
      <c r="J366" s="212">
        <v>6.8776137920314605E-4</v>
      </c>
    </row>
    <row r="367" spans="1:10">
      <c r="A367" s="213" t="s">
        <v>1073</v>
      </c>
      <c r="B367" s="398"/>
      <c r="C367" s="398"/>
      <c r="D367" s="214" t="s">
        <v>32</v>
      </c>
      <c r="E367" s="398" t="s">
        <v>1074</v>
      </c>
      <c r="F367" s="398"/>
      <c r="G367" s="398"/>
      <c r="H367" s="214"/>
      <c r="I367" s="215" t="s">
        <v>1022</v>
      </c>
      <c r="J367" s="216"/>
    </row>
    <row r="368" spans="1:10" ht="25.5">
      <c r="A368" s="399"/>
      <c r="B368" s="398"/>
      <c r="C368" s="398"/>
      <c r="D368" s="214" t="s">
        <v>1156</v>
      </c>
      <c r="E368" s="398">
        <f>4+5</f>
        <v>9</v>
      </c>
      <c r="F368" s="398"/>
      <c r="G368" s="398"/>
      <c r="H368" s="398"/>
      <c r="I368" s="217">
        <v>9</v>
      </c>
      <c r="J368" s="216" t="s">
        <v>35</v>
      </c>
    </row>
    <row r="369" spans="1:10">
      <c r="A369" s="203" t="s">
        <v>227</v>
      </c>
      <c r="B369" s="122" t="s">
        <v>54</v>
      </c>
      <c r="C369" s="122"/>
      <c r="D369" s="122" t="s">
        <v>632</v>
      </c>
      <c r="E369" s="123"/>
      <c r="F369" s="124">
        <v>1</v>
      </c>
      <c r="G369" s="124" t="s">
        <v>35</v>
      </c>
      <c r="H369" s="125">
        <v>148346.85999999999</v>
      </c>
      <c r="I369" s="125">
        <v>148346.85999999999</v>
      </c>
      <c r="J369" s="210">
        <v>1.9537027341482317E-2</v>
      </c>
    </row>
    <row r="370" spans="1:10" ht="38.25">
      <c r="A370" s="211" t="s">
        <v>228</v>
      </c>
      <c r="B370" s="126" t="s">
        <v>633</v>
      </c>
      <c r="C370" s="126" t="s">
        <v>0</v>
      </c>
      <c r="D370" s="126" t="s">
        <v>634</v>
      </c>
      <c r="E370" s="127" t="s">
        <v>22</v>
      </c>
      <c r="F370" s="128">
        <v>40.96</v>
      </c>
      <c r="G370" s="129">
        <v>14.02</v>
      </c>
      <c r="H370" s="129">
        <v>17.170000000000002</v>
      </c>
      <c r="I370" s="129">
        <v>703.28</v>
      </c>
      <c r="J370" s="212">
        <v>9.2620771270235738E-5</v>
      </c>
    </row>
    <row r="371" spans="1:10">
      <c r="A371" s="213" t="s">
        <v>1073</v>
      </c>
      <c r="B371" s="398"/>
      <c r="C371" s="398"/>
      <c r="D371" s="214" t="s">
        <v>32</v>
      </c>
      <c r="E371" s="398" t="s">
        <v>1074</v>
      </c>
      <c r="F371" s="398"/>
      <c r="G371" s="398"/>
      <c r="H371" s="214"/>
      <c r="I371" s="215" t="s">
        <v>1022</v>
      </c>
      <c r="J371" s="216"/>
    </row>
    <row r="372" spans="1:10">
      <c r="A372" s="399"/>
      <c r="B372" s="398"/>
      <c r="C372" s="398"/>
      <c r="D372" s="214" t="s">
        <v>1157</v>
      </c>
      <c r="E372" s="398"/>
      <c r="F372" s="398"/>
      <c r="G372" s="398"/>
      <c r="H372" s="398"/>
      <c r="I372" s="217">
        <v>40.96</v>
      </c>
      <c r="J372" s="216" t="s">
        <v>35</v>
      </c>
    </row>
    <row r="373" spans="1:10" ht="25.5">
      <c r="A373" s="211" t="s">
        <v>229</v>
      </c>
      <c r="B373" s="126" t="s">
        <v>626</v>
      </c>
      <c r="C373" s="126" t="s">
        <v>73</v>
      </c>
      <c r="D373" s="126" t="s">
        <v>627</v>
      </c>
      <c r="E373" s="127" t="s">
        <v>22</v>
      </c>
      <c r="F373" s="128">
        <v>535.19000000000005</v>
      </c>
      <c r="G373" s="129">
        <v>15.13</v>
      </c>
      <c r="H373" s="129">
        <v>18.53</v>
      </c>
      <c r="I373" s="129">
        <v>9917.07</v>
      </c>
      <c r="J373" s="212">
        <v>1.3060611309022249E-3</v>
      </c>
    </row>
    <row r="374" spans="1:10">
      <c r="A374" s="213" t="s">
        <v>1073</v>
      </c>
      <c r="B374" s="398"/>
      <c r="C374" s="398"/>
      <c r="D374" s="214" t="s">
        <v>32</v>
      </c>
      <c r="E374" s="398" t="s">
        <v>1074</v>
      </c>
      <c r="F374" s="398"/>
      <c r="G374" s="398"/>
      <c r="H374" s="214"/>
      <c r="I374" s="215" t="s">
        <v>1022</v>
      </c>
      <c r="J374" s="216"/>
    </row>
    <row r="375" spans="1:10">
      <c r="A375" s="399"/>
      <c r="B375" s="398"/>
      <c r="C375" s="398"/>
      <c r="D375" s="214" t="s">
        <v>1158</v>
      </c>
      <c r="E375" s="398" t="s">
        <v>931</v>
      </c>
      <c r="F375" s="398"/>
      <c r="G375" s="398"/>
      <c r="H375" s="398"/>
      <c r="I375" s="217">
        <v>535.19000000000005</v>
      </c>
      <c r="J375" s="216" t="s">
        <v>35</v>
      </c>
    </row>
    <row r="376" spans="1:10" ht="25.5">
      <c r="A376" s="211" t="s">
        <v>230</v>
      </c>
      <c r="B376" s="126" t="s">
        <v>635</v>
      </c>
      <c r="C376" s="126" t="s">
        <v>0</v>
      </c>
      <c r="D376" s="126" t="s">
        <v>636</v>
      </c>
      <c r="E376" s="127" t="s">
        <v>22</v>
      </c>
      <c r="F376" s="128">
        <v>535.19000000000005</v>
      </c>
      <c r="G376" s="129">
        <v>80.069999999999993</v>
      </c>
      <c r="H376" s="129">
        <v>98.06</v>
      </c>
      <c r="I376" s="129">
        <v>52480.73</v>
      </c>
      <c r="J376" s="212">
        <v>6.9116222406793862E-3</v>
      </c>
    </row>
    <row r="377" spans="1:10">
      <c r="A377" s="213" t="s">
        <v>1073</v>
      </c>
      <c r="B377" s="398"/>
      <c r="C377" s="398"/>
      <c r="D377" s="214" t="s">
        <v>32</v>
      </c>
      <c r="E377" s="398" t="s">
        <v>1074</v>
      </c>
      <c r="F377" s="398"/>
      <c r="G377" s="398"/>
      <c r="H377" s="214"/>
      <c r="I377" s="215" t="s">
        <v>1022</v>
      </c>
      <c r="J377" s="216"/>
    </row>
    <row r="378" spans="1:10">
      <c r="A378" s="399"/>
      <c r="B378" s="398"/>
      <c r="C378" s="398"/>
      <c r="D378" s="214" t="s">
        <v>1158</v>
      </c>
      <c r="E378" s="398" t="s">
        <v>931</v>
      </c>
      <c r="F378" s="398"/>
      <c r="G378" s="398"/>
      <c r="H378" s="398"/>
      <c r="I378" s="217">
        <v>535.19000000000005</v>
      </c>
      <c r="J378" s="216" t="s">
        <v>35</v>
      </c>
    </row>
    <row r="379" spans="1:10" ht="51">
      <c r="A379" s="211" t="s">
        <v>231</v>
      </c>
      <c r="B379" s="126" t="s">
        <v>637</v>
      </c>
      <c r="C379" s="126" t="s">
        <v>0</v>
      </c>
      <c r="D379" s="126" t="s">
        <v>638</v>
      </c>
      <c r="E379" s="127" t="s">
        <v>22</v>
      </c>
      <c r="F379" s="128">
        <v>357.2</v>
      </c>
      <c r="G379" s="129">
        <v>194.86</v>
      </c>
      <c r="H379" s="129">
        <v>238.65</v>
      </c>
      <c r="I379" s="129">
        <v>85245.78</v>
      </c>
      <c r="J379" s="212">
        <v>1.1226723198630469E-2</v>
      </c>
    </row>
    <row r="380" spans="1:10">
      <c r="A380" s="213" t="s">
        <v>1073</v>
      </c>
      <c r="B380" s="398"/>
      <c r="C380" s="398"/>
      <c r="D380" s="214" t="s">
        <v>32</v>
      </c>
      <c r="E380" s="398" t="s">
        <v>1074</v>
      </c>
      <c r="F380" s="398"/>
      <c r="G380" s="398"/>
      <c r="H380" s="214"/>
      <c r="I380" s="215" t="s">
        <v>1022</v>
      </c>
      <c r="J380" s="216"/>
    </row>
    <row r="381" spans="1:10">
      <c r="A381" s="399"/>
      <c r="B381" s="398"/>
      <c r="C381" s="398"/>
      <c r="D381" s="214" t="s">
        <v>1159</v>
      </c>
      <c r="E381" s="398"/>
      <c r="F381" s="398"/>
      <c r="G381" s="398"/>
      <c r="H381" s="398"/>
      <c r="I381" s="217">
        <v>357.2</v>
      </c>
      <c r="J381" s="216" t="s">
        <v>35</v>
      </c>
    </row>
    <row r="382" spans="1:10">
      <c r="A382" s="203" t="s">
        <v>232</v>
      </c>
      <c r="B382" s="122" t="s">
        <v>54</v>
      </c>
      <c r="C382" s="122"/>
      <c r="D382" s="122" t="s">
        <v>2680</v>
      </c>
      <c r="E382" s="123"/>
      <c r="F382" s="124">
        <v>1</v>
      </c>
      <c r="G382" s="124" t="s">
        <v>35</v>
      </c>
      <c r="H382" s="125">
        <v>156912.32999999999</v>
      </c>
      <c r="I382" s="125">
        <v>156912.32999999999</v>
      </c>
      <c r="J382" s="210">
        <v>2.0665085067696719E-2</v>
      </c>
    </row>
    <row r="383" spans="1:10">
      <c r="A383" s="211" t="s">
        <v>233</v>
      </c>
      <c r="B383" s="126" t="s">
        <v>639</v>
      </c>
      <c r="C383" s="126" t="s">
        <v>0</v>
      </c>
      <c r="D383" s="126" t="s">
        <v>640</v>
      </c>
      <c r="E383" s="127" t="s">
        <v>6</v>
      </c>
      <c r="F383" s="128">
        <v>1</v>
      </c>
      <c r="G383" s="129">
        <v>1235.75</v>
      </c>
      <c r="H383" s="129">
        <v>1513.42</v>
      </c>
      <c r="I383" s="129">
        <v>1513.42</v>
      </c>
      <c r="J383" s="212">
        <v>1.9931482148760119E-4</v>
      </c>
    </row>
    <row r="384" spans="1:10">
      <c r="A384" s="213" t="s">
        <v>1073</v>
      </c>
      <c r="B384" s="398"/>
      <c r="C384" s="398"/>
      <c r="D384" s="214" t="s">
        <v>32</v>
      </c>
      <c r="E384" s="398" t="s">
        <v>1074</v>
      </c>
      <c r="F384" s="398"/>
      <c r="G384" s="398"/>
      <c r="H384" s="214"/>
      <c r="I384" s="215" t="s">
        <v>1022</v>
      </c>
      <c r="J384" s="216"/>
    </row>
    <row r="385" spans="1:10">
      <c r="A385" s="399"/>
      <c r="B385" s="398"/>
      <c r="C385" s="398"/>
      <c r="D385" s="214" t="s">
        <v>1160</v>
      </c>
      <c r="E385" s="398">
        <v>1</v>
      </c>
      <c r="F385" s="398"/>
      <c r="G385" s="398"/>
      <c r="H385" s="398"/>
      <c r="I385" s="217">
        <v>1</v>
      </c>
      <c r="J385" s="216" t="s">
        <v>35</v>
      </c>
    </row>
    <row r="386" spans="1:10" ht="25.5">
      <c r="A386" s="211" t="s">
        <v>383</v>
      </c>
      <c r="B386" s="126" t="s">
        <v>373</v>
      </c>
      <c r="C386" s="126" t="s">
        <v>0</v>
      </c>
      <c r="D386" s="126" t="s">
        <v>641</v>
      </c>
      <c r="E386" s="127" t="s">
        <v>6</v>
      </c>
      <c r="F386" s="128">
        <v>2</v>
      </c>
      <c r="G386" s="129">
        <v>95.38</v>
      </c>
      <c r="H386" s="129">
        <v>116.81</v>
      </c>
      <c r="I386" s="129">
        <v>233.62</v>
      </c>
      <c r="J386" s="212">
        <v>3.0767353805244669E-5</v>
      </c>
    </row>
    <row r="387" spans="1:10">
      <c r="A387" s="213" t="s">
        <v>1073</v>
      </c>
      <c r="B387" s="398"/>
      <c r="C387" s="398"/>
      <c r="D387" s="214" t="s">
        <v>32</v>
      </c>
      <c r="E387" s="398" t="s">
        <v>1074</v>
      </c>
      <c r="F387" s="398"/>
      <c r="G387" s="398"/>
      <c r="H387" s="214"/>
      <c r="I387" s="215" t="s">
        <v>1022</v>
      </c>
      <c r="J387" s="216"/>
    </row>
    <row r="388" spans="1:10">
      <c r="A388" s="399"/>
      <c r="B388" s="398"/>
      <c r="C388" s="398"/>
      <c r="D388" s="214" t="s">
        <v>1161</v>
      </c>
      <c r="E388" s="398">
        <v>2</v>
      </c>
      <c r="F388" s="398"/>
      <c r="G388" s="398"/>
      <c r="H388" s="398"/>
      <c r="I388" s="217">
        <v>2</v>
      </c>
      <c r="J388" s="216" t="s">
        <v>35</v>
      </c>
    </row>
    <row r="389" spans="1:10" ht="25.5">
      <c r="A389" s="211" t="s">
        <v>384</v>
      </c>
      <c r="B389" s="126" t="s">
        <v>374</v>
      </c>
      <c r="C389" s="126" t="s">
        <v>0</v>
      </c>
      <c r="D389" s="126" t="s">
        <v>642</v>
      </c>
      <c r="E389" s="127" t="s">
        <v>6</v>
      </c>
      <c r="F389" s="128">
        <v>2</v>
      </c>
      <c r="G389" s="129">
        <v>227.52</v>
      </c>
      <c r="H389" s="129">
        <v>278.64</v>
      </c>
      <c r="I389" s="129">
        <v>557.28</v>
      </c>
      <c r="J389" s="212">
        <v>7.3392821370545111E-5</v>
      </c>
    </row>
    <row r="390" spans="1:10">
      <c r="A390" s="213" t="s">
        <v>1073</v>
      </c>
      <c r="B390" s="398"/>
      <c r="C390" s="398"/>
      <c r="D390" s="214" t="s">
        <v>32</v>
      </c>
      <c r="E390" s="398" t="s">
        <v>1074</v>
      </c>
      <c r="F390" s="398"/>
      <c r="G390" s="398"/>
      <c r="H390" s="214"/>
      <c r="I390" s="215" t="s">
        <v>1022</v>
      </c>
      <c r="J390" s="216"/>
    </row>
    <row r="391" spans="1:10">
      <c r="A391" s="399"/>
      <c r="B391" s="398"/>
      <c r="C391" s="398"/>
      <c r="D391" s="214" t="s">
        <v>1161</v>
      </c>
      <c r="E391" s="398">
        <v>2</v>
      </c>
      <c r="F391" s="398"/>
      <c r="G391" s="398"/>
      <c r="H391" s="398"/>
      <c r="I391" s="217">
        <v>2</v>
      </c>
      <c r="J391" s="216" t="s">
        <v>35</v>
      </c>
    </row>
    <row r="392" spans="1:10" ht="25.5">
      <c r="A392" s="211" t="s">
        <v>385</v>
      </c>
      <c r="B392" s="126" t="s">
        <v>643</v>
      </c>
      <c r="C392" s="126" t="s">
        <v>0</v>
      </c>
      <c r="D392" s="126" t="s">
        <v>644</v>
      </c>
      <c r="E392" s="127" t="s">
        <v>6</v>
      </c>
      <c r="F392" s="128">
        <v>12</v>
      </c>
      <c r="G392" s="129">
        <v>553.82000000000005</v>
      </c>
      <c r="H392" s="129">
        <v>678.26</v>
      </c>
      <c r="I392" s="129">
        <v>8139.12</v>
      </c>
      <c r="J392" s="212">
        <v>1.0719081615586979E-3</v>
      </c>
    </row>
    <row r="393" spans="1:10">
      <c r="A393" s="213" t="s">
        <v>1073</v>
      </c>
      <c r="B393" s="398"/>
      <c r="C393" s="398"/>
      <c r="D393" s="214" t="s">
        <v>32</v>
      </c>
      <c r="E393" s="398" t="s">
        <v>1074</v>
      </c>
      <c r="F393" s="398"/>
      <c r="G393" s="398"/>
      <c r="H393" s="214"/>
      <c r="I393" s="215" t="s">
        <v>1022</v>
      </c>
      <c r="J393" s="216"/>
    </row>
    <row r="394" spans="1:10">
      <c r="A394" s="399"/>
      <c r="B394" s="398"/>
      <c r="C394" s="398"/>
      <c r="D394" s="214" t="s">
        <v>1161</v>
      </c>
      <c r="E394" s="398">
        <v>12</v>
      </c>
      <c r="F394" s="398"/>
      <c r="G394" s="398"/>
      <c r="H394" s="398"/>
      <c r="I394" s="217">
        <v>12</v>
      </c>
      <c r="J394" s="216" t="s">
        <v>35</v>
      </c>
    </row>
    <row r="395" spans="1:10" ht="25.5">
      <c r="A395" s="211" t="s">
        <v>386</v>
      </c>
      <c r="B395" s="126" t="s">
        <v>645</v>
      </c>
      <c r="C395" s="126" t="s">
        <v>0</v>
      </c>
      <c r="D395" s="126" t="s">
        <v>646</v>
      </c>
      <c r="E395" s="127" t="s">
        <v>6</v>
      </c>
      <c r="F395" s="128">
        <v>2</v>
      </c>
      <c r="G395" s="129">
        <v>61.42</v>
      </c>
      <c r="H395" s="129">
        <v>75.22</v>
      </c>
      <c r="I395" s="129">
        <v>150.44</v>
      </c>
      <c r="J395" s="212">
        <v>1.9812690293900385E-5</v>
      </c>
    </row>
    <row r="396" spans="1:10">
      <c r="A396" s="213" t="s">
        <v>1073</v>
      </c>
      <c r="B396" s="398"/>
      <c r="C396" s="398"/>
      <c r="D396" s="214" t="s">
        <v>32</v>
      </c>
      <c r="E396" s="398" t="s">
        <v>1074</v>
      </c>
      <c r="F396" s="398"/>
      <c r="G396" s="398"/>
      <c r="H396" s="214"/>
      <c r="I396" s="215" t="s">
        <v>1022</v>
      </c>
      <c r="J396" s="216"/>
    </row>
    <row r="397" spans="1:10">
      <c r="A397" s="399"/>
      <c r="B397" s="398"/>
      <c r="C397" s="398"/>
      <c r="D397" s="214" t="s">
        <v>1161</v>
      </c>
      <c r="E397" s="398">
        <v>2</v>
      </c>
      <c r="F397" s="398"/>
      <c r="G397" s="398"/>
      <c r="H397" s="398"/>
      <c r="I397" s="217">
        <v>2</v>
      </c>
      <c r="J397" s="216" t="s">
        <v>35</v>
      </c>
    </row>
    <row r="398" spans="1:10" ht="25.5">
      <c r="A398" s="211" t="s">
        <v>387</v>
      </c>
      <c r="B398" s="126" t="s">
        <v>376</v>
      </c>
      <c r="C398" s="126" t="s">
        <v>0</v>
      </c>
      <c r="D398" s="126" t="s">
        <v>647</v>
      </c>
      <c r="E398" s="127" t="s">
        <v>6</v>
      </c>
      <c r="F398" s="128">
        <v>35</v>
      </c>
      <c r="G398" s="129">
        <v>260.10000000000002</v>
      </c>
      <c r="H398" s="129">
        <v>318.54000000000002</v>
      </c>
      <c r="I398" s="129">
        <v>11148.9</v>
      </c>
      <c r="J398" s="212">
        <v>1.46829103175795E-3</v>
      </c>
    </row>
    <row r="399" spans="1:10">
      <c r="A399" s="213" t="s">
        <v>1073</v>
      </c>
      <c r="B399" s="398"/>
      <c r="C399" s="398"/>
      <c r="D399" s="214" t="s">
        <v>32</v>
      </c>
      <c r="E399" s="398" t="s">
        <v>1074</v>
      </c>
      <c r="F399" s="398"/>
      <c r="G399" s="398"/>
      <c r="H399" s="214"/>
      <c r="I399" s="215" t="s">
        <v>1022</v>
      </c>
      <c r="J399" s="216"/>
    </row>
    <row r="400" spans="1:10">
      <c r="A400" s="399"/>
      <c r="B400" s="398"/>
      <c r="C400" s="398"/>
      <c r="D400" s="214" t="s">
        <v>1161</v>
      </c>
      <c r="E400" s="398">
        <v>35</v>
      </c>
      <c r="F400" s="398"/>
      <c r="G400" s="398"/>
      <c r="H400" s="398"/>
      <c r="I400" s="217">
        <v>35</v>
      </c>
      <c r="J400" s="216" t="s">
        <v>35</v>
      </c>
    </row>
    <row r="401" spans="1:10" ht="25.5">
      <c r="A401" s="211" t="s">
        <v>388</v>
      </c>
      <c r="B401" s="126" t="s">
        <v>377</v>
      </c>
      <c r="C401" s="126" t="s">
        <v>0</v>
      </c>
      <c r="D401" s="126" t="s">
        <v>648</v>
      </c>
      <c r="E401" s="127" t="s">
        <v>6</v>
      </c>
      <c r="F401" s="128">
        <v>25</v>
      </c>
      <c r="G401" s="129">
        <v>146.76</v>
      </c>
      <c r="H401" s="129">
        <v>179.74</v>
      </c>
      <c r="I401" s="129">
        <v>4493.5</v>
      </c>
      <c r="J401" s="212">
        <v>5.9178625256342315E-4</v>
      </c>
    </row>
    <row r="402" spans="1:10">
      <c r="A402" s="213" t="s">
        <v>1073</v>
      </c>
      <c r="B402" s="398"/>
      <c r="C402" s="398"/>
      <c r="D402" s="214" t="s">
        <v>32</v>
      </c>
      <c r="E402" s="398" t="s">
        <v>1074</v>
      </c>
      <c r="F402" s="398"/>
      <c r="G402" s="398"/>
      <c r="H402" s="214"/>
      <c r="I402" s="215" t="s">
        <v>1022</v>
      </c>
      <c r="J402" s="216"/>
    </row>
    <row r="403" spans="1:10">
      <c r="A403" s="399"/>
      <c r="B403" s="398"/>
      <c r="C403" s="398"/>
      <c r="D403" s="214" t="s">
        <v>1161</v>
      </c>
      <c r="E403" s="398">
        <v>25</v>
      </c>
      <c r="F403" s="398"/>
      <c r="G403" s="398"/>
      <c r="H403" s="398"/>
      <c r="I403" s="217">
        <v>25</v>
      </c>
      <c r="J403" s="216" t="s">
        <v>35</v>
      </c>
    </row>
    <row r="404" spans="1:10" ht="25.5">
      <c r="A404" s="211" t="s">
        <v>389</v>
      </c>
      <c r="B404" s="126" t="s">
        <v>649</v>
      </c>
      <c r="C404" s="126" t="s">
        <v>0</v>
      </c>
      <c r="D404" s="126" t="s">
        <v>650</v>
      </c>
      <c r="E404" s="127" t="s">
        <v>6</v>
      </c>
      <c r="F404" s="128">
        <v>1</v>
      </c>
      <c r="G404" s="129">
        <v>20.8</v>
      </c>
      <c r="H404" s="129">
        <v>25.47</v>
      </c>
      <c r="I404" s="129">
        <v>25.47</v>
      </c>
      <c r="J404" s="212">
        <v>3.3543553694871234E-6</v>
      </c>
    </row>
    <row r="405" spans="1:10">
      <c r="A405" s="213" t="s">
        <v>1073</v>
      </c>
      <c r="B405" s="398"/>
      <c r="C405" s="398"/>
      <c r="D405" s="214" t="s">
        <v>32</v>
      </c>
      <c r="E405" s="398" t="s">
        <v>1074</v>
      </c>
      <c r="F405" s="398"/>
      <c r="G405" s="398"/>
      <c r="H405" s="214"/>
      <c r="I405" s="215" t="s">
        <v>1022</v>
      </c>
      <c r="J405" s="216"/>
    </row>
    <row r="406" spans="1:10">
      <c r="A406" s="399"/>
      <c r="B406" s="398"/>
      <c r="C406" s="398"/>
      <c r="D406" s="214" t="s">
        <v>1161</v>
      </c>
      <c r="E406" s="398">
        <v>1</v>
      </c>
      <c r="F406" s="398"/>
      <c r="G406" s="398"/>
      <c r="H406" s="398"/>
      <c r="I406" s="217">
        <v>1</v>
      </c>
      <c r="J406" s="216" t="s">
        <v>35</v>
      </c>
    </row>
    <row r="407" spans="1:10" ht="25.5">
      <c r="A407" s="211" t="s">
        <v>390</v>
      </c>
      <c r="B407" s="126" t="s">
        <v>651</v>
      </c>
      <c r="C407" s="126" t="s">
        <v>0</v>
      </c>
      <c r="D407" s="126" t="s">
        <v>652</v>
      </c>
      <c r="E407" s="127" t="s">
        <v>6</v>
      </c>
      <c r="F407" s="128">
        <v>24</v>
      </c>
      <c r="G407" s="129">
        <v>139.18</v>
      </c>
      <c r="H407" s="129">
        <v>170.45</v>
      </c>
      <c r="I407" s="129">
        <v>4090.8</v>
      </c>
      <c r="J407" s="212">
        <v>5.3875135239489296E-4</v>
      </c>
    </row>
    <row r="408" spans="1:10">
      <c r="A408" s="213" t="s">
        <v>1073</v>
      </c>
      <c r="B408" s="398"/>
      <c r="C408" s="398"/>
      <c r="D408" s="214" t="s">
        <v>32</v>
      </c>
      <c r="E408" s="398" t="s">
        <v>1074</v>
      </c>
      <c r="F408" s="398"/>
      <c r="G408" s="398"/>
      <c r="H408" s="214"/>
      <c r="I408" s="215" t="s">
        <v>1022</v>
      </c>
      <c r="J408" s="216"/>
    </row>
    <row r="409" spans="1:10">
      <c r="A409" s="399"/>
      <c r="B409" s="398"/>
      <c r="C409" s="398"/>
      <c r="D409" s="214" t="s">
        <v>1161</v>
      </c>
      <c r="E409" s="398">
        <v>24</v>
      </c>
      <c r="F409" s="398"/>
      <c r="G409" s="398"/>
      <c r="H409" s="398"/>
      <c r="I409" s="217">
        <v>24</v>
      </c>
      <c r="J409" s="216" t="s">
        <v>35</v>
      </c>
    </row>
    <row r="410" spans="1:10" ht="25.5">
      <c r="A410" s="211" t="s">
        <v>391</v>
      </c>
      <c r="B410" s="126" t="s">
        <v>375</v>
      </c>
      <c r="C410" s="126" t="s">
        <v>0</v>
      </c>
      <c r="D410" s="126" t="s">
        <v>653</v>
      </c>
      <c r="E410" s="127" t="s">
        <v>6</v>
      </c>
      <c r="F410" s="128">
        <v>21</v>
      </c>
      <c r="G410" s="129">
        <v>178.99</v>
      </c>
      <c r="H410" s="129">
        <v>219.21</v>
      </c>
      <c r="I410" s="129">
        <v>4603.41</v>
      </c>
      <c r="J410" s="212">
        <v>6.0626121128585467E-4</v>
      </c>
    </row>
    <row r="411" spans="1:10">
      <c r="A411" s="213" t="s">
        <v>1073</v>
      </c>
      <c r="B411" s="398"/>
      <c r="C411" s="398"/>
      <c r="D411" s="214" t="s">
        <v>32</v>
      </c>
      <c r="E411" s="398" t="s">
        <v>1074</v>
      </c>
      <c r="F411" s="398"/>
      <c r="G411" s="398"/>
      <c r="H411" s="214"/>
      <c r="I411" s="215" t="s">
        <v>1022</v>
      </c>
      <c r="J411" s="216"/>
    </row>
    <row r="412" spans="1:10">
      <c r="A412" s="399"/>
      <c r="B412" s="398"/>
      <c r="C412" s="398"/>
      <c r="D412" s="214" t="s">
        <v>1161</v>
      </c>
      <c r="E412" s="398">
        <v>21</v>
      </c>
      <c r="F412" s="398"/>
      <c r="G412" s="398"/>
      <c r="H412" s="398"/>
      <c r="I412" s="217">
        <v>21</v>
      </c>
      <c r="J412" s="216" t="s">
        <v>35</v>
      </c>
    </row>
    <row r="413" spans="1:10" ht="25.5">
      <c r="A413" s="211" t="s">
        <v>392</v>
      </c>
      <c r="B413" s="126" t="s">
        <v>378</v>
      </c>
      <c r="C413" s="126" t="s">
        <v>0</v>
      </c>
      <c r="D413" s="126" t="s">
        <v>379</v>
      </c>
      <c r="E413" s="127" t="s">
        <v>6</v>
      </c>
      <c r="F413" s="128">
        <v>62</v>
      </c>
      <c r="G413" s="129">
        <v>416.31</v>
      </c>
      <c r="H413" s="129">
        <v>509.85</v>
      </c>
      <c r="I413" s="129">
        <v>31610.7</v>
      </c>
      <c r="J413" s="212">
        <v>4.163075040370892E-3</v>
      </c>
    </row>
    <row r="414" spans="1:10">
      <c r="A414" s="213" t="s">
        <v>1073</v>
      </c>
      <c r="B414" s="398"/>
      <c r="C414" s="398"/>
      <c r="D414" s="214" t="s">
        <v>32</v>
      </c>
      <c r="E414" s="398" t="s">
        <v>1074</v>
      </c>
      <c r="F414" s="398"/>
      <c r="G414" s="398"/>
      <c r="H414" s="214"/>
      <c r="I414" s="215" t="s">
        <v>1022</v>
      </c>
      <c r="J414" s="216"/>
    </row>
    <row r="415" spans="1:10">
      <c r="A415" s="399"/>
      <c r="B415" s="398"/>
      <c r="C415" s="398"/>
      <c r="D415" s="214" t="s">
        <v>1161</v>
      </c>
      <c r="E415" s="398">
        <v>62</v>
      </c>
      <c r="F415" s="398"/>
      <c r="G415" s="398"/>
      <c r="H415" s="398"/>
      <c r="I415" s="217">
        <v>62</v>
      </c>
      <c r="J415" s="216" t="s">
        <v>35</v>
      </c>
    </row>
    <row r="416" spans="1:10" ht="25.5">
      <c r="A416" s="211" t="s">
        <v>393</v>
      </c>
      <c r="B416" s="126" t="s">
        <v>654</v>
      </c>
      <c r="C416" s="126" t="s">
        <v>73</v>
      </c>
      <c r="D416" s="126" t="s">
        <v>655</v>
      </c>
      <c r="E416" s="127" t="s">
        <v>116</v>
      </c>
      <c r="F416" s="128">
        <v>601.20000000000005</v>
      </c>
      <c r="G416" s="129">
        <v>25.01</v>
      </c>
      <c r="H416" s="129">
        <v>30.63</v>
      </c>
      <c r="I416" s="129">
        <v>18414.759999999998</v>
      </c>
      <c r="J416" s="212">
        <v>2.425192347224841E-3</v>
      </c>
    </row>
    <row r="417" spans="1:10">
      <c r="A417" s="213" t="s">
        <v>1073</v>
      </c>
      <c r="B417" s="398"/>
      <c r="C417" s="398"/>
      <c r="D417" s="214" t="s">
        <v>32</v>
      </c>
      <c r="E417" s="398" t="s">
        <v>1074</v>
      </c>
      <c r="F417" s="398"/>
      <c r="G417" s="398"/>
      <c r="H417" s="214"/>
      <c r="I417" s="215" t="s">
        <v>1022</v>
      </c>
      <c r="J417" s="216"/>
    </row>
    <row r="418" spans="1:10">
      <c r="A418" s="399"/>
      <c r="B418" s="398"/>
      <c r="C418" s="398"/>
      <c r="D418" s="214" t="s">
        <v>1161</v>
      </c>
      <c r="E418" s="398" t="s">
        <v>1162</v>
      </c>
      <c r="F418" s="398"/>
      <c r="G418" s="398"/>
      <c r="H418" s="398"/>
      <c r="I418" s="217">
        <v>601.20000000000005</v>
      </c>
      <c r="J418" s="216" t="s">
        <v>35</v>
      </c>
    </row>
    <row r="419" spans="1:10" ht="25.5">
      <c r="A419" s="211" t="s">
        <v>394</v>
      </c>
      <c r="B419" s="126" t="s">
        <v>656</v>
      </c>
      <c r="C419" s="126" t="s">
        <v>73</v>
      </c>
      <c r="D419" s="126" t="s">
        <v>657</v>
      </c>
      <c r="E419" s="127" t="s">
        <v>116</v>
      </c>
      <c r="F419" s="128">
        <v>236.6</v>
      </c>
      <c r="G419" s="129">
        <v>31.94</v>
      </c>
      <c r="H419" s="129">
        <v>39.119999999999997</v>
      </c>
      <c r="I419" s="129">
        <v>9255.7900000000009</v>
      </c>
      <c r="J419" s="212">
        <v>1.2189716876853248E-3</v>
      </c>
    </row>
    <row r="420" spans="1:10">
      <c r="A420" s="213" t="s">
        <v>1073</v>
      </c>
      <c r="B420" s="398"/>
      <c r="C420" s="398"/>
      <c r="D420" s="214" t="s">
        <v>32</v>
      </c>
      <c r="E420" s="398" t="s">
        <v>1074</v>
      </c>
      <c r="F420" s="398"/>
      <c r="G420" s="398"/>
      <c r="H420" s="214"/>
      <c r="I420" s="215" t="s">
        <v>1022</v>
      </c>
      <c r="J420" s="216"/>
    </row>
    <row r="421" spans="1:10">
      <c r="A421" s="399"/>
      <c r="B421" s="398"/>
      <c r="C421" s="398"/>
      <c r="D421" s="214" t="s">
        <v>1161</v>
      </c>
      <c r="E421" s="398" t="s">
        <v>1163</v>
      </c>
      <c r="F421" s="398"/>
      <c r="G421" s="398"/>
      <c r="H421" s="398"/>
      <c r="I421" s="217">
        <v>236.6</v>
      </c>
      <c r="J421" s="216" t="s">
        <v>35</v>
      </c>
    </row>
    <row r="422" spans="1:10" ht="25.5">
      <c r="A422" s="211" t="s">
        <v>395</v>
      </c>
      <c r="B422" s="126" t="s">
        <v>658</v>
      </c>
      <c r="C422" s="126" t="s">
        <v>73</v>
      </c>
      <c r="D422" s="126" t="s">
        <v>659</v>
      </c>
      <c r="E422" s="127" t="s">
        <v>116</v>
      </c>
      <c r="F422" s="128">
        <v>26.3</v>
      </c>
      <c r="G422" s="129">
        <v>39.31</v>
      </c>
      <c r="H422" s="129">
        <v>48.14</v>
      </c>
      <c r="I422" s="129">
        <v>1266.08</v>
      </c>
      <c r="J422" s="212">
        <v>1.6674056718493353E-4</v>
      </c>
    </row>
    <row r="423" spans="1:10">
      <c r="A423" s="213" t="s">
        <v>1073</v>
      </c>
      <c r="B423" s="398"/>
      <c r="C423" s="398"/>
      <c r="D423" s="214" t="s">
        <v>32</v>
      </c>
      <c r="E423" s="398" t="s">
        <v>1074</v>
      </c>
      <c r="F423" s="398"/>
      <c r="G423" s="398"/>
      <c r="H423" s="214"/>
      <c r="I423" s="215" t="s">
        <v>1022</v>
      </c>
      <c r="J423" s="216"/>
    </row>
    <row r="424" spans="1:10">
      <c r="A424" s="399"/>
      <c r="B424" s="398"/>
      <c r="C424" s="398"/>
      <c r="D424" s="214" t="s">
        <v>1161</v>
      </c>
      <c r="E424" s="398" t="s">
        <v>1164</v>
      </c>
      <c r="F424" s="398"/>
      <c r="G424" s="398"/>
      <c r="H424" s="398"/>
      <c r="I424" s="217">
        <v>26.3</v>
      </c>
      <c r="J424" s="216" t="s">
        <v>35</v>
      </c>
    </row>
    <row r="425" spans="1:10" ht="25.5">
      <c r="A425" s="211" t="s">
        <v>396</v>
      </c>
      <c r="B425" s="126" t="s">
        <v>660</v>
      </c>
      <c r="C425" s="126" t="s">
        <v>73</v>
      </c>
      <c r="D425" s="126" t="s">
        <v>661</v>
      </c>
      <c r="E425" s="127" t="s">
        <v>116</v>
      </c>
      <c r="F425" s="128">
        <v>143.1</v>
      </c>
      <c r="G425" s="129">
        <v>37.35</v>
      </c>
      <c r="H425" s="129">
        <v>45.74</v>
      </c>
      <c r="I425" s="129">
        <v>6545.39</v>
      </c>
      <c r="J425" s="212">
        <v>8.6201665064339708E-4</v>
      </c>
    </row>
    <row r="426" spans="1:10">
      <c r="A426" s="213" t="s">
        <v>1073</v>
      </c>
      <c r="B426" s="398"/>
      <c r="C426" s="398"/>
      <c r="D426" s="214" t="s">
        <v>32</v>
      </c>
      <c r="E426" s="398" t="s">
        <v>1074</v>
      </c>
      <c r="F426" s="398"/>
      <c r="G426" s="398"/>
      <c r="H426" s="214"/>
      <c r="I426" s="215" t="s">
        <v>1022</v>
      </c>
      <c r="J426" s="216"/>
    </row>
    <row r="427" spans="1:10">
      <c r="A427" s="399"/>
      <c r="B427" s="398"/>
      <c r="C427" s="398"/>
      <c r="D427" s="214" t="s">
        <v>1161</v>
      </c>
      <c r="E427" s="398" t="s">
        <v>1165</v>
      </c>
      <c r="F427" s="398"/>
      <c r="G427" s="398"/>
      <c r="H427" s="398"/>
      <c r="I427" s="217">
        <v>143.1</v>
      </c>
      <c r="J427" s="216" t="s">
        <v>35</v>
      </c>
    </row>
    <row r="428" spans="1:10" ht="25.5">
      <c r="A428" s="211" t="s">
        <v>397</v>
      </c>
      <c r="B428" s="126" t="s">
        <v>662</v>
      </c>
      <c r="C428" s="126" t="s">
        <v>73</v>
      </c>
      <c r="D428" s="126" t="s">
        <v>663</v>
      </c>
      <c r="E428" s="127" t="s">
        <v>116</v>
      </c>
      <c r="F428" s="128">
        <v>100</v>
      </c>
      <c r="G428" s="129">
        <v>57.1</v>
      </c>
      <c r="H428" s="129">
        <v>69.930000000000007</v>
      </c>
      <c r="I428" s="129">
        <v>6993</v>
      </c>
      <c r="J428" s="212">
        <v>9.2096612088038692E-4</v>
      </c>
    </row>
    <row r="429" spans="1:10">
      <c r="A429" s="213" t="s">
        <v>1073</v>
      </c>
      <c r="B429" s="398"/>
      <c r="C429" s="398"/>
      <c r="D429" s="214" t="s">
        <v>32</v>
      </c>
      <c r="E429" s="398" t="s">
        <v>1074</v>
      </c>
      <c r="F429" s="398"/>
      <c r="G429" s="398"/>
      <c r="H429" s="214"/>
      <c r="I429" s="215" t="s">
        <v>1022</v>
      </c>
      <c r="J429" s="216"/>
    </row>
    <row r="430" spans="1:10">
      <c r="A430" s="399"/>
      <c r="B430" s="398"/>
      <c r="C430" s="398"/>
      <c r="D430" s="214" t="s">
        <v>1161</v>
      </c>
      <c r="E430" s="398">
        <v>100</v>
      </c>
      <c r="F430" s="398"/>
      <c r="G430" s="398"/>
      <c r="H430" s="398"/>
      <c r="I430" s="217">
        <v>100</v>
      </c>
      <c r="J430" s="216" t="s">
        <v>35</v>
      </c>
    </row>
    <row r="431" spans="1:10" ht="25.5">
      <c r="A431" s="211" t="s">
        <v>398</v>
      </c>
      <c r="B431" s="126" t="s">
        <v>664</v>
      </c>
      <c r="C431" s="126" t="s">
        <v>73</v>
      </c>
      <c r="D431" s="126" t="s">
        <v>665</v>
      </c>
      <c r="E431" s="127" t="s">
        <v>116</v>
      </c>
      <c r="F431" s="128">
        <v>347.7</v>
      </c>
      <c r="G431" s="129">
        <v>96.85</v>
      </c>
      <c r="H431" s="129">
        <v>118.61</v>
      </c>
      <c r="I431" s="129">
        <v>41240.699999999997</v>
      </c>
      <c r="J431" s="212">
        <v>5.4313295440285674E-3</v>
      </c>
    </row>
    <row r="432" spans="1:10">
      <c r="A432" s="213" t="s">
        <v>1073</v>
      </c>
      <c r="B432" s="398"/>
      <c r="C432" s="398"/>
      <c r="D432" s="214" t="s">
        <v>32</v>
      </c>
      <c r="E432" s="398" t="s">
        <v>1074</v>
      </c>
      <c r="F432" s="398"/>
      <c r="G432" s="398"/>
      <c r="H432" s="214"/>
      <c r="I432" s="215" t="s">
        <v>1022</v>
      </c>
      <c r="J432" s="216"/>
    </row>
    <row r="433" spans="1:10">
      <c r="A433" s="399"/>
      <c r="B433" s="398"/>
      <c r="C433" s="398"/>
      <c r="D433" s="214" t="s">
        <v>1161</v>
      </c>
      <c r="E433" s="398" t="s">
        <v>1166</v>
      </c>
      <c r="F433" s="398"/>
      <c r="G433" s="398"/>
      <c r="H433" s="398"/>
      <c r="I433" s="217">
        <v>347.7</v>
      </c>
      <c r="J433" s="216" t="s">
        <v>35</v>
      </c>
    </row>
    <row r="434" spans="1:10" ht="25.5">
      <c r="A434" s="211" t="s">
        <v>399</v>
      </c>
      <c r="B434" s="126" t="s">
        <v>666</v>
      </c>
      <c r="C434" s="126" t="s">
        <v>73</v>
      </c>
      <c r="D434" s="126" t="s">
        <v>667</v>
      </c>
      <c r="E434" s="127" t="s">
        <v>20</v>
      </c>
      <c r="F434" s="128">
        <v>2</v>
      </c>
      <c r="G434" s="129">
        <v>23.14</v>
      </c>
      <c r="H434" s="129">
        <v>28.34</v>
      </c>
      <c r="I434" s="129">
        <v>56.68</v>
      </c>
      <c r="J434" s="212">
        <v>7.4646589062634532E-6</v>
      </c>
    </row>
    <row r="435" spans="1:10">
      <c r="A435" s="213" t="s">
        <v>1073</v>
      </c>
      <c r="B435" s="398"/>
      <c r="C435" s="398"/>
      <c r="D435" s="214" t="s">
        <v>32</v>
      </c>
      <c r="E435" s="398" t="s">
        <v>1074</v>
      </c>
      <c r="F435" s="398"/>
      <c r="G435" s="398"/>
      <c r="H435" s="214"/>
      <c r="I435" s="215" t="s">
        <v>1022</v>
      </c>
      <c r="J435" s="216"/>
    </row>
    <row r="436" spans="1:10">
      <c r="A436" s="399"/>
      <c r="B436" s="398"/>
      <c r="C436" s="398"/>
      <c r="D436" s="214" t="s">
        <v>1161</v>
      </c>
      <c r="E436" s="398">
        <v>2</v>
      </c>
      <c r="F436" s="398"/>
      <c r="G436" s="398"/>
      <c r="H436" s="398"/>
      <c r="I436" s="217">
        <v>2</v>
      </c>
      <c r="J436" s="216" t="s">
        <v>35</v>
      </c>
    </row>
    <row r="437" spans="1:10" ht="25.5">
      <c r="A437" s="211" t="s">
        <v>400</v>
      </c>
      <c r="B437" s="126" t="s">
        <v>668</v>
      </c>
      <c r="C437" s="126" t="s">
        <v>73</v>
      </c>
      <c r="D437" s="126" t="s">
        <v>669</v>
      </c>
      <c r="E437" s="127" t="s">
        <v>20</v>
      </c>
      <c r="F437" s="128">
        <v>4</v>
      </c>
      <c r="G437" s="129">
        <v>31.79</v>
      </c>
      <c r="H437" s="129">
        <v>38.93</v>
      </c>
      <c r="I437" s="129">
        <v>155.72</v>
      </c>
      <c r="J437" s="212">
        <v>2.0508057249176869E-5</v>
      </c>
    </row>
    <row r="438" spans="1:10">
      <c r="A438" s="213" t="s">
        <v>1073</v>
      </c>
      <c r="B438" s="398"/>
      <c r="C438" s="398"/>
      <c r="D438" s="214" t="s">
        <v>32</v>
      </c>
      <c r="E438" s="398" t="s">
        <v>1074</v>
      </c>
      <c r="F438" s="398"/>
      <c r="G438" s="398"/>
      <c r="H438" s="214"/>
      <c r="I438" s="215" t="s">
        <v>1022</v>
      </c>
      <c r="J438" s="216"/>
    </row>
    <row r="439" spans="1:10">
      <c r="A439" s="399"/>
      <c r="B439" s="398"/>
      <c r="C439" s="398"/>
      <c r="D439" s="214" t="s">
        <v>1161</v>
      </c>
      <c r="E439" s="398">
        <v>4</v>
      </c>
      <c r="F439" s="398"/>
      <c r="G439" s="398"/>
      <c r="H439" s="398"/>
      <c r="I439" s="217">
        <v>4</v>
      </c>
      <c r="J439" s="216" t="s">
        <v>35</v>
      </c>
    </row>
    <row r="440" spans="1:10" ht="25.5">
      <c r="A440" s="211" t="s">
        <v>401</v>
      </c>
      <c r="B440" s="126" t="s">
        <v>670</v>
      </c>
      <c r="C440" s="126" t="s">
        <v>73</v>
      </c>
      <c r="D440" s="126" t="s">
        <v>671</v>
      </c>
      <c r="E440" s="127" t="s">
        <v>20</v>
      </c>
      <c r="F440" s="128">
        <v>2</v>
      </c>
      <c r="G440" s="129">
        <v>48</v>
      </c>
      <c r="H440" s="129">
        <v>58.79</v>
      </c>
      <c r="I440" s="129">
        <v>117.58</v>
      </c>
      <c r="J440" s="212">
        <v>1.5485084583600156E-5</v>
      </c>
    </row>
    <row r="441" spans="1:10">
      <c r="A441" s="213" t="s">
        <v>1073</v>
      </c>
      <c r="B441" s="398"/>
      <c r="C441" s="398"/>
      <c r="D441" s="214" t="s">
        <v>32</v>
      </c>
      <c r="E441" s="398" t="s">
        <v>1074</v>
      </c>
      <c r="F441" s="398"/>
      <c r="G441" s="398"/>
      <c r="H441" s="214"/>
      <c r="I441" s="215" t="s">
        <v>1022</v>
      </c>
      <c r="J441" s="216"/>
    </row>
    <row r="442" spans="1:10">
      <c r="A442" s="399"/>
      <c r="B442" s="398"/>
      <c r="C442" s="398"/>
      <c r="D442" s="214" t="s">
        <v>1161</v>
      </c>
      <c r="E442" s="398">
        <v>2</v>
      </c>
      <c r="F442" s="398"/>
      <c r="G442" s="398"/>
      <c r="H442" s="398"/>
      <c r="I442" s="217">
        <v>2</v>
      </c>
      <c r="J442" s="216" t="s">
        <v>35</v>
      </c>
    </row>
    <row r="443" spans="1:10" ht="25.5">
      <c r="A443" s="211" t="s">
        <v>402</v>
      </c>
      <c r="B443" s="126" t="s">
        <v>672</v>
      </c>
      <c r="C443" s="126" t="s">
        <v>73</v>
      </c>
      <c r="D443" s="126" t="s">
        <v>673</v>
      </c>
      <c r="E443" s="127" t="s">
        <v>20</v>
      </c>
      <c r="F443" s="128">
        <v>14</v>
      </c>
      <c r="G443" s="129">
        <v>72.73</v>
      </c>
      <c r="H443" s="129">
        <v>89.07</v>
      </c>
      <c r="I443" s="129">
        <v>1246.98</v>
      </c>
      <c r="J443" s="212">
        <v>1.6422512990353565E-4</v>
      </c>
    </row>
    <row r="444" spans="1:10">
      <c r="A444" s="213" t="s">
        <v>1073</v>
      </c>
      <c r="B444" s="398"/>
      <c r="C444" s="398"/>
      <c r="D444" s="214" t="s">
        <v>32</v>
      </c>
      <c r="E444" s="398" t="s">
        <v>1074</v>
      </c>
      <c r="F444" s="398"/>
      <c r="G444" s="398"/>
      <c r="H444" s="214"/>
      <c r="I444" s="215" t="s">
        <v>1022</v>
      </c>
      <c r="J444" s="216"/>
    </row>
    <row r="445" spans="1:10">
      <c r="A445" s="399"/>
      <c r="B445" s="398"/>
      <c r="C445" s="398"/>
      <c r="D445" s="214" t="s">
        <v>1161</v>
      </c>
      <c r="E445" s="398">
        <v>14</v>
      </c>
      <c r="F445" s="398"/>
      <c r="G445" s="398"/>
      <c r="H445" s="398"/>
      <c r="I445" s="217">
        <v>14</v>
      </c>
      <c r="J445" s="216" t="s">
        <v>35</v>
      </c>
    </row>
    <row r="446" spans="1:10" ht="25.5">
      <c r="A446" s="211" t="s">
        <v>403</v>
      </c>
      <c r="B446" s="126" t="s">
        <v>674</v>
      </c>
      <c r="C446" s="126" t="s">
        <v>73</v>
      </c>
      <c r="D446" s="126" t="s">
        <v>675</v>
      </c>
      <c r="E446" s="127" t="s">
        <v>20</v>
      </c>
      <c r="F446" s="128">
        <v>2</v>
      </c>
      <c r="G446" s="129">
        <v>103.12</v>
      </c>
      <c r="H446" s="129">
        <v>126.29</v>
      </c>
      <c r="I446" s="129">
        <v>252.58</v>
      </c>
      <c r="J446" s="212">
        <v>3.3264353326464764E-5</v>
      </c>
    </row>
    <row r="447" spans="1:10">
      <c r="A447" s="213" t="s">
        <v>1073</v>
      </c>
      <c r="B447" s="398"/>
      <c r="C447" s="398"/>
      <c r="D447" s="214" t="s">
        <v>32</v>
      </c>
      <c r="E447" s="398" t="s">
        <v>1074</v>
      </c>
      <c r="F447" s="398"/>
      <c r="G447" s="398"/>
      <c r="H447" s="214"/>
      <c r="I447" s="215" t="s">
        <v>1022</v>
      </c>
      <c r="J447" s="216"/>
    </row>
    <row r="448" spans="1:10" ht="25.5">
      <c r="A448" s="399"/>
      <c r="B448" s="398"/>
      <c r="C448" s="398"/>
      <c r="D448" s="214" t="s">
        <v>1167</v>
      </c>
      <c r="E448" s="398">
        <v>2</v>
      </c>
      <c r="F448" s="398"/>
      <c r="G448" s="398"/>
      <c r="H448" s="398"/>
      <c r="I448" s="217">
        <v>2</v>
      </c>
      <c r="J448" s="216" t="s">
        <v>35</v>
      </c>
    </row>
    <row r="449" spans="1:10" ht="25.5">
      <c r="A449" s="211" t="s">
        <v>404</v>
      </c>
      <c r="B449" s="126" t="s">
        <v>676</v>
      </c>
      <c r="C449" s="126" t="s">
        <v>0</v>
      </c>
      <c r="D449" s="126" t="s">
        <v>677</v>
      </c>
      <c r="E449" s="127" t="s">
        <v>6</v>
      </c>
      <c r="F449" s="128">
        <v>2</v>
      </c>
      <c r="G449" s="129">
        <v>619.19000000000005</v>
      </c>
      <c r="H449" s="129">
        <v>758.32</v>
      </c>
      <c r="I449" s="129">
        <v>1516.64</v>
      </c>
      <c r="J449" s="212">
        <v>1.9973888997169026E-4</v>
      </c>
    </row>
    <row r="450" spans="1:10">
      <c r="A450" s="213" t="s">
        <v>1073</v>
      </c>
      <c r="B450" s="398"/>
      <c r="C450" s="398"/>
      <c r="D450" s="214" t="s">
        <v>32</v>
      </c>
      <c r="E450" s="398" t="s">
        <v>1074</v>
      </c>
      <c r="F450" s="398"/>
      <c r="G450" s="398"/>
      <c r="H450" s="214"/>
      <c r="I450" s="215" t="s">
        <v>1022</v>
      </c>
      <c r="J450" s="216"/>
    </row>
    <row r="451" spans="1:10">
      <c r="A451" s="399"/>
      <c r="B451" s="398"/>
      <c r="C451" s="398"/>
      <c r="D451" s="214" t="s">
        <v>1161</v>
      </c>
      <c r="E451" s="398">
        <v>2</v>
      </c>
      <c r="F451" s="398"/>
      <c r="G451" s="398"/>
      <c r="H451" s="398"/>
      <c r="I451" s="217">
        <v>2</v>
      </c>
      <c r="J451" s="216" t="s">
        <v>35</v>
      </c>
    </row>
    <row r="452" spans="1:10" ht="38.25">
      <c r="A452" s="211" t="s">
        <v>405</v>
      </c>
      <c r="B452" s="126" t="s">
        <v>678</v>
      </c>
      <c r="C452" s="126" t="s">
        <v>0</v>
      </c>
      <c r="D452" s="126" t="s">
        <v>679</v>
      </c>
      <c r="E452" s="127" t="s">
        <v>6</v>
      </c>
      <c r="F452" s="128">
        <v>48</v>
      </c>
      <c r="G452" s="129">
        <v>6.77</v>
      </c>
      <c r="H452" s="129">
        <v>8.2899999999999991</v>
      </c>
      <c r="I452" s="129">
        <v>397.92</v>
      </c>
      <c r="J452" s="212">
        <v>5.2405382356745824E-5</v>
      </c>
    </row>
    <row r="453" spans="1:10">
      <c r="A453" s="213" t="s">
        <v>1073</v>
      </c>
      <c r="B453" s="398"/>
      <c r="C453" s="398"/>
      <c r="D453" s="214" t="s">
        <v>32</v>
      </c>
      <c r="E453" s="398" t="s">
        <v>1074</v>
      </c>
      <c r="F453" s="398"/>
      <c r="G453" s="398"/>
      <c r="H453" s="214"/>
      <c r="I453" s="215" t="s">
        <v>1022</v>
      </c>
      <c r="J453" s="216"/>
    </row>
    <row r="454" spans="1:10">
      <c r="A454" s="399"/>
      <c r="B454" s="398"/>
      <c r="C454" s="398"/>
      <c r="D454" s="214" t="s">
        <v>1161</v>
      </c>
      <c r="E454" s="398">
        <v>48</v>
      </c>
      <c r="F454" s="398"/>
      <c r="G454" s="398"/>
      <c r="H454" s="398"/>
      <c r="I454" s="217">
        <v>48</v>
      </c>
      <c r="J454" s="216" t="s">
        <v>35</v>
      </c>
    </row>
    <row r="455" spans="1:10" ht="38.25">
      <c r="A455" s="211" t="s">
        <v>406</v>
      </c>
      <c r="B455" s="126" t="s">
        <v>380</v>
      </c>
      <c r="C455" s="126" t="s">
        <v>0</v>
      </c>
      <c r="D455" s="126" t="s">
        <v>381</v>
      </c>
      <c r="E455" s="127" t="s">
        <v>6</v>
      </c>
      <c r="F455" s="128">
        <v>159</v>
      </c>
      <c r="G455" s="129">
        <v>14.82</v>
      </c>
      <c r="H455" s="129">
        <v>18.149999999999999</v>
      </c>
      <c r="I455" s="129">
        <v>2885.85</v>
      </c>
      <c r="J455" s="212">
        <v>3.8006150149330251E-4</v>
      </c>
    </row>
    <row r="456" spans="1:10">
      <c r="A456" s="213" t="s">
        <v>1073</v>
      </c>
      <c r="B456" s="398"/>
      <c r="C456" s="398"/>
      <c r="D456" s="214" t="s">
        <v>32</v>
      </c>
      <c r="E456" s="398" t="s">
        <v>1074</v>
      </c>
      <c r="F456" s="398"/>
      <c r="G456" s="398"/>
      <c r="H456" s="214"/>
      <c r="I456" s="215" t="s">
        <v>1022</v>
      </c>
      <c r="J456" s="216"/>
    </row>
    <row r="457" spans="1:10">
      <c r="A457" s="399"/>
      <c r="B457" s="398"/>
      <c r="C457" s="398"/>
      <c r="D457" s="214" t="s">
        <v>1161</v>
      </c>
      <c r="E457" s="398">
        <v>159</v>
      </c>
      <c r="F457" s="398"/>
      <c r="G457" s="398"/>
      <c r="H457" s="398"/>
      <c r="I457" s="217">
        <v>159</v>
      </c>
      <c r="J457" s="216" t="s">
        <v>35</v>
      </c>
    </row>
    <row r="458" spans="1:10">
      <c r="A458" s="203" t="s">
        <v>239</v>
      </c>
      <c r="B458" s="122" t="s">
        <v>54</v>
      </c>
      <c r="C458" s="122"/>
      <c r="D458" s="122" t="s">
        <v>2681</v>
      </c>
      <c r="E458" s="123"/>
      <c r="F458" s="124">
        <v>1</v>
      </c>
      <c r="G458" s="124" t="s">
        <v>35</v>
      </c>
      <c r="H458" s="125">
        <v>219051.84</v>
      </c>
      <c r="I458" s="125">
        <v>219051.84</v>
      </c>
      <c r="J458" s="210">
        <v>2.8848752088733186E-2</v>
      </c>
    </row>
    <row r="459" spans="1:10" ht="25.5">
      <c r="A459" s="211" t="s">
        <v>241</v>
      </c>
      <c r="B459" s="126" t="s">
        <v>2682</v>
      </c>
      <c r="C459" s="126" t="s">
        <v>73</v>
      </c>
      <c r="D459" s="126" t="s">
        <v>2683</v>
      </c>
      <c r="E459" s="127" t="s">
        <v>116</v>
      </c>
      <c r="F459" s="128">
        <v>186.61</v>
      </c>
      <c r="G459" s="129">
        <v>24.77</v>
      </c>
      <c r="H459" s="129">
        <v>30.34</v>
      </c>
      <c r="I459" s="129">
        <v>5661.75</v>
      </c>
      <c r="J459" s="212">
        <v>7.4564277633269423E-4</v>
      </c>
    </row>
    <row r="460" spans="1:10" ht="25.5">
      <c r="A460" s="211" t="s">
        <v>2684</v>
      </c>
      <c r="B460" s="126" t="s">
        <v>2685</v>
      </c>
      <c r="C460" s="126" t="s">
        <v>73</v>
      </c>
      <c r="D460" s="126" t="s">
        <v>2686</v>
      </c>
      <c r="E460" s="127" t="s">
        <v>116</v>
      </c>
      <c r="F460" s="128">
        <v>459.87</v>
      </c>
      <c r="G460" s="129">
        <v>30.54</v>
      </c>
      <c r="H460" s="129">
        <v>37.4</v>
      </c>
      <c r="I460" s="129">
        <v>17199.14</v>
      </c>
      <c r="J460" s="212">
        <v>2.2650972756011294E-3</v>
      </c>
    </row>
    <row r="461" spans="1:10" ht="25.5">
      <c r="A461" s="211" t="s">
        <v>2687</v>
      </c>
      <c r="B461" s="126" t="s">
        <v>2688</v>
      </c>
      <c r="C461" s="126" t="s">
        <v>73</v>
      </c>
      <c r="D461" s="126" t="s">
        <v>2689</v>
      </c>
      <c r="E461" s="127" t="s">
        <v>116</v>
      </c>
      <c r="F461" s="128">
        <v>218.47</v>
      </c>
      <c r="G461" s="129">
        <v>46.69</v>
      </c>
      <c r="H461" s="129">
        <v>57.18</v>
      </c>
      <c r="I461" s="129">
        <v>12492.11</v>
      </c>
      <c r="J461" s="212">
        <v>1.6451894878179735E-3</v>
      </c>
    </row>
    <row r="462" spans="1:10" ht="25.5">
      <c r="A462" s="211" t="s">
        <v>2690</v>
      </c>
      <c r="B462" s="126" t="s">
        <v>2691</v>
      </c>
      <c r="C462" s="126" t="s">
        <v>73</v>
      </c>
      <c r="D462" s="126" t="s">
        <v>2692</v>
      </c>
      <c r="E462" s="127" t="s">
        <v>116</v>
      </c>
      <c r="F462" s="128">
        <v>375.93</v>
      </c>
      <c r="G462" s="129">
        <v>44.56</v>
      </c>
      <c r="H462" s="129">
        <v>54.57</v>
      </c>
      <c r="I462" s="129">
        <v>20514.5</v>
      </c>
      <c r="J462" s="212">
        <v>2.7017245083370079E-3</v>
      </c>
    </row>
    <row r="463" spans="1:10" ht="25.5">
      <c r="A463" s="211" t="s">
        <v>2693</v>
      </c>
      <c r="B463" s="126" t="s">
        <v>2694</v>
      </c>
      <c r="C463" s="126" t="s">
        <v>73</v>
      </c>
      <c r="D463" s="126" t="s">
        <v>2695</v>
      </c>
      <c r="E463" s="127" t="s">
        <v>116</v>
      </c>
      <c r="F463" s="128">
        <v>210.79</v>
      </c>
      <c r="G463" s="129">
        <v>97.37</v>
      </c>
      <c r="H463" s="129">
        <v>119.25</v>
      </c>
      <c r="I463" s="129">
        <v>25136.71</v>
      </c>
      <c r="J463" s="212">
        <v>3.3104616474181653E-3</v>
      </c>
    </row>
    <row r="464" spans="1:10" ht="25.5">
      <c r="A464" s="211" t="s">
        <v>2696</v>
      </c>
      <c r="B464" s="126" t="s">
        <v>2697</v>
      </c>
      <c r="C464" s="126" t="s">
        <v>73</v>
      </c>
      <c r="D464" s="126" t="s">
        <v>2698</v>
      </c>
      <c r="E464" s="127" t="s">
        <v>116</v>
      </c>
      <c r="F464" s="128">
        <v>44.81</v>
      </c>
      <c r="G464" s="129">
        <v>133.9</v>
      </c>
      <c r="H464" s="129">
        <v>163.99</v>
      </c>
      <c r="I464" s="129">
        <v>7348.39</v>
      </c>
      <c r="J464" s="212">
        <v>9.677703750916954E-4</v>
      </c>
    </row>
    <row r="465" spans="1:10" ht="25.5">
      <c r="A465" s="211" t="s">
        <v>2699</v>
      </c>
      <c r="B465" s="126" t="s">
        <v>2700</v>
      </c>
      <c r="C465" s="126" t="s">
        <v>73</v>
      </c>
      <c r="D465" s="126" t="s">
        <v>2701</v>
      </c>
      <c r="E465" s="127" t="s">
        <v>116</v>
      </c>
      <c r="F465" s="128">
        <v>31</v>
      </c>
      <c r="G465" s="129">
        <v>210.6</v>
      </c>
      <c r="H465" s="129">
        <v>257.92</v>
      </c>
      <c r="I465" s="129">
        <v>7995.52</v>
      </c>
      <c r="J465" s="212">
        <v>1.0529962875477693E-3</v>
      </c>
    </row>
    <row r="466" spans="1:10" ht="51">
      <c r="A466" s="211" t="s">
        <v>2702</v>
      </c>
      <c r="B466" s="126" t="s">
        <v>2703</v>
      </c>
      <c r="C466" s="126" t="s">
        <v>73</v>
      </c>
      <c r="D466" s="126" t="s">
        <v>2704</v>
      </c>
      <c r="E466" s="127" t="s">
        <v>20</v>
      </c>
      <c r="F466" s="128">
        <v>11</v>
      </c>
      <c r="G466" s="129">
        <v>770.68</v>
      </c>
      <c r="H466" s="129">
        <v>943.85</v>
      </c>
      <c r="I466" s="129">
        <v>10382.35</v>
      </c>
      <c r="J466" s="212">
        <v>1.3673377098702253E-3</v>
      </c>
    </row>
    <row r="467" spans="1:10" ht="38.25">
      <c r="A467" s="211" t="s">
        <v>2705</v>
      </c>
      <c r="B467" s="126" t="s">
        <v>2706</v>
      </c>
      <c r="C467" s="126" t="s">
        <v>73</v>
      </c>
      <c r="D467" s="126" t="s">
        <v>2707</v>
      </c>
      <c r="E467" s="127" t="s">
        <v>20</v>
      </c>
      <c r="F467" s="128">
        <v>8</v>
      </c>
      <c r="G467" s="129">
        <v>245.99</v>
      </c>
      <c r="H467" s="129">
        <v>301.26</v>
      </c>
      <c r="I467" s="129">
        <v>2410.08</v>
      </c>
      <c r="J467" s="212">
        <v>3.1740340749483812E-4</v>
      </c>
    </row>
    <row r="468" spans="1:10" ht="51">
      <c r="A468" s="211" t="s">
        <v>2708</v>
      </c>
      <c r="B468" s="126" t="s">
        <v>2709</v>
      </c>
      <c r="C468" s="126" t="s">
        <v>73</v>
      </c>
      <c r="D468" s="126" t="s">
        <v>2710</v>
      </c>
      <c r="E468" s="127" t="s">
        <v>20</v>
      </c>
      <c r="F468" s="128">
        <v>21</v>
      </c>
      <c r="G468" s="129">
        <v>764.22</v>
      </c>
      <c r="H468" s="129">
        <v>935.94</v>
      </c>
      <c r="I468" s="129">
        <v>19654.740000000002</v>
      </c>
      <c r="J468" s="212">
        <v>2.5884955891194873E-3</v>
      </c>
    </row>
    <row r="469" spans="1:10">
      <c r="A469" s="211" t="s">
        <v>2711</v>
      </c>
      <c r="B469" s="126" t="s">
        <v>2712</v>
      </c>
      <c r="C469" s="126" t="s">
        <v>73</v>
      </c>
      <c r="D469" s="126" t="s">
        <v>2713</v>
      </c>
      <c r="E469" s="127" t="s">
        <v>20</v>
      </c>
      <c r="F469" s="128">
        <v>35</v>
      </c>
      <c r="G469" s="129">
        <v>74.39</v>
      </c>
      <c r="H469" s="129">
        <v>91.11</v>
      </c>
      <c r="I469" s="129">
        <v>3188.85</v>
      </c>
      <c r="J469" s="212">
        <v>4.1996608244950975E-4</v>
      </c>
    </row>
    <row r="470" spans="1:10">
      <c r="A470" s="211" t="s">
        <v>2714</v>
      </c>
      <c r="B470" s="126" t="s">
        <v>2715</v>
      </c>
      <c r="C470" s="126" t="s">
        <v>73</v>
      </c>
      <c r="D470" s="126" t="s">
        <v>2716</v>
      </c>
      <c r="E470" s="127" t="s">
        <v>20</v>
      </c>
      <c r="F470" s="128">
        <v>20</v>
      </c>
      <c r="G470" s="129">
        <v>92.94</v>
      </c>
      <c r="H470" s="129">
        <v>113.82</v>
      </c>
      <c r="I470" s="129">
        <v>2276.4</v>
      </c>
      <c r="J470" s="212">
        <v>2.9979798049079259E-4</v>
      </c>
    </row>
    <row r="471" spans="1:10">
      <c r="A471" s="211" t="s">
        <v>2717</v>
      </c>
      <c r="B471" s="126" t="s">
        <v>2718</v>
      </c>
      <c r="C471" s="126" t="s">
        <v>73</v>
      </c>
      <c r="D471" s="126" t="s">
        <v>2719</v>
      </c>
      <c r="E471" s="127" t="s">
        <v>20</v>
      </c>
      <c r="F471" s="128">
        <v>11</v>
      </c>
      <c r="G471" s="129">
        <v>126.58</v>
      </c>
      <c r="H471" s="129">
        <v>155.02000000000001</v>
      </c>
      <c r="I471" s="129">
        <v>1705.22</v>
      </c>
      <c r="J471" s="212">
        <v>2.2457455293116736E-4</v>
      </c>
    </row>
    <row r="472" spans="1:10">
      <c r="A472" s="211" t="s">
        <v>2720</v>
      </c>
      <c r="B472" s="126" t="s">
        <v>2721</v>
      </c>
      <c r="C472" s="126" t="s">
        <v>73</v>
      </c>
      <c r="D472" s="126" t="s">
        <v>2722</v>
      </c>
      <c r="E472" s="127" t="s">
        <v>20</v>
      </c>
      <c r="F472" s="128">
        <v>15</v>
      </c>
      <c r="G472" s="129">
        <v>42.21</v>
      </c>
      <c r="H472" s="129">
        <v>51.69</v>
      </c>
      <c r="I472" s="129">
        <v>775.35</v>
      </c>
      <c r="J472" s="212">
        <v>1.0211226681318575E-4</v>
      </c>
    </row>
    <row r="473" spans="1:10">
      <c r="A473" s="211" t="s">
        <v>2723</v>
      </c>
      <c r="B473" s="126" t="s">
        <v>2724</v>
      </c>
      <c r="C473" s="126" t="s">
        <v>73</v>
      </c>
      <c r="D473" s="126" t="s">
        <v>2725</v>
      </c>
      <c r="E473" s="127" t="s">
        <v>20</v>
      </c>
      <c r="F473" s="128">
        <v>36</v>
      </c>
      <c r="G473" s="129">
        <v>37.56</v>
      </c>
      <c r="H473" s="129">
        <v>46</v>
      </c>
      <c r="I473" s="129">
        <v>1656</v>
      </c>
      <c r="J473" s="212">
        <v>2.1809236324580591E-4</v>
      </c>
    </row>
    <row r="474" spans="1:10" ht="25.5">
      <c r="A474" s="211" t="s">
        <v>2726</v>
      </c>
      <c r="B474" s="126" t="s">
        <v>2727</v>
      </c>
      <c r="C474" s="126" t="s">
        <v>73</v>
      </c>
      <c r="D474" s="126" t="s">
        <v>2728</v>
      </c>
      <c r="E474" s="127" t="s">
        <v>116</v>
      </c>
      <c r="F474" s="128">
        <v>295</v>
      </c>
      <c r="G474" s="129">
        <v>138.82</v>
      </c>
      <c r="H474" s="129">
        <v>170.01</v>
      </c>
      <c r="I474" s="129">
        <v>50152.95</v>
      </c>
      <c r="J474" s="212">
        <v>6.6050576022033463E-3</v>
      </c>
    </row>
    <row r="475" spans="1:10" ht="51">
      <c r="A475" s="211" t="s">
        <v>2729</v>
      </c>
      <c r="B475" s="126" t="s">
        <v>2730</v>
      </c>
      <c r="C475" s="126" t="s">
        <v>73</v>
      </c>
      <c r="D475" s="126" t="s">
        <v>2731</v>
      </c>
      <c r="E475" s="127" t="s">
        <v>116</v>
      </c>
      <c r="F475" s="128">
        <v>63.4</v>
      </c>
      <c r="G475" s="129">
        <v>226.3</v>
      </c>
      <c r="H475" s="129">
        <v>277.14999999999998</v>
      </c>
      <c r="I475" s="129">
        <v>17571.310000000001</v>
      </c>
      <c r="J475" s="212">
        <v>2.3141114270680326E-3</v>
      </c>
    </row>
    <row r="476" spans="1:10">
      <c r="A476" s="213" t="s">
        <v>1073</v>
      </c>
      <c r="B476" s="398"/>
      <c r="C476" s="398"/>
      <c r="D476" s="214" t="s">
        <v>32</v>
      </c>
      <c r="E476" s="398" t="s">
        <v>1074</v>
      </c>
      <c r="F476" s="398"/>
      <c r="G476" s="398"/>
      <c r="H476" s="214"/>
      <c r="I476" s="215" t="s">
        <v>1022</v>
      </c>
      <c r="J476" s="216"/>
    </row>
    <row r="477" spans="1:10">
      <c r="A477" s="399"/>
      <c r="B477" s="398"/>
      <c r="C477" s="398"/>
      <c r="D477" s="214" t="s">
        <v>4611</v>
      </c>
      <c r="E477" s="398" t="s">
        <v>4612</v>
      </c>
      <c r="F477" s="398"/>
      <c r="G477" s="398"/>
      <c r="H477" s="398"/>
      <c r="I477" s="217">
        <v>63.4</v>
      </c>
      <c r="J477" s="216" t="s">
        <v>35</v>
      </c>
    </row>
    <row r="478" spans="1:10" ht="51">
      <c r="A478" s="211" t="s">
        <v>2732</v>
      </c>
      <c r="B478" s="126" t="s">
        <v>2733</v>
      </c>
      <c r="C478" s="126" t="s">
        <v>73</v>
      </c>
      <c r="D478" s="126" t="s">
        <v>2734</v>
      </c>
      <c r="E478" s="127" t="s">
        <v>20</v>
      </c>
      <c r="F478" s="128">
        <v>2</v>
      </c>
      <c r="G478" s="129">
        <v>1723.74</v>
      </c>
      <c r="H478" s="129">
        <v>2111.06</v>
      </c>
      <c r="I478" s="129">
        <v>4222.12</v>
      </c>
      <c r="J478" s="212">
        <v>5.5604597144165576E-4</v>
      </c>
    </row>
    <row r="479" spans="1:10" ht="38.25">
      <c r="A479" s="211" t="s">
        <v>2735</v>
      </c>
      <c r="B479" s="126" t="s">
        <v>2736</v>
      </c>
      <c r="C479" s="126" t="s">
        <v>0</v>
      </c>
      <c r="D479" s="126" t="s">
        <v>2737</v>
      </c>
      <c r="E479" s="127" t="s">
        <v>7</v>
      </c>
      <c r="F479" s="128">
        <v>43.82</v>
      </c>
      <c r="G479" s="129">
        <v>162.27000000000001</v>
      </c>
      <c r="H479" s="129">
        <v>198.73</v>
      </c>
      <c r="I479" s="129">
        <v>8708.35</v>
      </c>
      <c r="J479" s="212">
        <v>1.146874777458704E-3</v>
      </c>
    </row>
    <row r="480" spans="1:10">
      <c r="A480" s="213" t="s">
        <v>1073</v>
      </c>
      <c r="B480" s="398"/>
      <c r="C480" s="398"/>
      <c r="D480" s="214" t="s">
        <v>32</v>
      </c>
      <c r="E480" s="398" t="s">
        <v>1074</v>
      </c>
      <c r="F480" s="398"/>
      <c r="G480" s="398"/>
      <c r="H480" s="214"/>
      <c r="I480" s="215" t="s">
        <v>1022</v>
      </c>
      <c r="J480" s="216"/>
    </row>
    <row r="481" spans="1:10">
      <c r="A481" s="399"/>
      <c r="B481" s="398"/>
      <c r="C481" s="398"/>
      <c r="D481" s="214" t="s">
        <v>35</v>
      </c>
      <c r="E481" s="398" t="s">
        <v>4613</v>
      </c>
      <c r="F481" s="398"/>
      <c r="G481" s="398"/>
      <c r="H481" s="398"/>
      <c r="I481" s="217">
        <v>43.82</v>
      </c>
      <c r="J481" s="216" t="s">
        <v>35</v>
      </c>
    </row>
    <row r="482" spans="1:10">
      <c r="A482" s="203" t="s">
        <v>418</v>
      </c>
      <c r="B482" s="122" t="s">
        <v>54</v>
      </c>
      <c r="C482" s="122"/>
      <c r="D482" s="122" t="s">
        <v>240</v>
      </c>
      <c r="E482" s="123"/>
      <c r="F482" s="124">
        <v>1</v>
      </c>
      <c r="G482" s="124" t="s">
        <v>35</v>
      </c>
      <c r="H482" s="125">
        <v>421080.2</v>
      </c>
      <c r="I482" s="125">
        <v>421080.2</v>
      </c>
      <c r="J482" s="210">
        <v>5.5455541022956883E-2</v>
      </c>
    </row>
    <row r="483" spans="1:10">
      <c r="A483" s="203" t="s">
        <v>420</v>
      </c>
      <c r="B483" s="122" t="s">
        <v>54</v>
      </c>
      <c r="C483" s="122"/>
      <c r="D483" s="122" t="s">
        <v>2738</v>
      </c>
      <c r="E483" s="123"/>
      <c r="F483" s="124">
        <v>1</v>
      </c>
      <c r="G483" s="124" t="s">
        <v>35</v>
      </c>
      <c r="H483" s="125">
        <v>253383.11</v>
      </c>
      <c r="I483" s="125">
        <v>253383.11</v>
      </c>
      <c r="J483" s="210">
        <v>3.3370121537724631E-2</v>
      </c>
    </row>
    <row r="484" spans="1:10" ht="25.5">
      <c r="A484" s="211" t="s">
        <v>2739</v>
      </c>
      <c r="B484" s="126" t="s">
        <v>412</v>
      </c>
      <c r="C484" s="126" t="s">
        <v>0</v>
      </c>
      <c r="D484" s="126" t="s">
        <v>413</v>
      </c>
      <c r="E484" s="127" t="s">
        <v>7</v>
      </c>
      <c r="F484" s="128">
        <v>11411.6</v>
      </c>
      <c r="G484" s="129">
        <v>5.67</v>
      </c>
      <c r="H484" s="129">
        <v>6.94</v>
      </c>
      <c r="I484" s="129">
        <v>79196.5</v>
      </c>
      <c r="J484" s="212">
        <v>1.0430043385142794E-2</v>
      </c>
    </row>
    <row r="485" spans="1:10">
      <c r="A485" s="213" t="s">
        <v>1073</v>
      </c>
      <c r="B485" s="398"/>
      <c r="C485" s="398"/>
      <c r="D485" s="214" t="s">
        <v>32</v>
      </c>
      <c r="E485" s="398" t="s">
        <v>1074</v>
      </c>
      <c r="F485" s="398"/>
      <c r="G485" s="398"/>
      <c r="H485" s="214"/>
      <c r="I485" s="215" t="s">
        <v>1022</v>
      </c>
      <c r="J485" s="216"/>
    </row>
    <row r="486" spans="1:10">
      <c r="A486" s="399"/>
      <c r="B486" s="398"/>
      <c r="C486" s="398"/>
      <c r="D486" s="214" t="s">
        <v>4614</v>
      </c>
      <c r="E486" s="398" t="s">
        <v>4615</v>
      </c>
      <c r="F486" s="398"/>
      <c r="G486" s="398"/>
      <c r="H486" s="398"/>
      <c r="I486" s="217">
        <v>11411.6</v>
      </c>
      <c r="J486" s="216" t="s">
        <v>35</v>
      </c>
    </row>
    <row r="487" spans="1:10" ht="25.5">
      <c r="A487" s="211" t="s">
        <v>2740</v>
      </c>
      <c r="B487" s="126" t="s">
        <v>414</v>
      </c>
      <c r="C487" s="126" t="s">
        <v>0</v>
      </c>
      <c r="D487" s="126" t="s">
        <v>415</v>
      </c>
      <c r="E487" s="127" t="s">
        <v>7</v>
      </c>
      <c r="F487" s="128">
        <v>2218.02</v>
      </c>
      <c r="G487" s="129">
        <v>8.34</v>
      </c>
      <c r="H487" s="129">
        <v>10.210000000000001</v>
      </c>
      <c r="I487" s="129">
        <v>22645.98</v>
      </c>
      <c r="J487" s="212">
        <v>2.9824367730780527E-3</v>
      </c>
    </row>
    <row r="488" spans="1:10">
      <c r="A488" s="213" t="s">
        <v>1073</v>
      </c>
      <c r="B488" s="398"/>
      <c r="C488" s="398"/>
      <c r="D488" s="214" t="s">
        <v>32</v>
      </c>
      <c r="E488" s="398" t="s">
        <v>1074</v>
      </c>
      <c r="F488" s="398"/>
      <c r="G488" s="398"/>
      <c r="H488" s="214"/>
      <c r="I488" s="215" t="s">
        <v>1022</v>
      </c>
      <c r="J488" s="216"/>
    </row>
    <row r="489" spans="1:10">
      <c r="A489" s="399"/>
      <c r="B489" s="398"/>
      <c r="C489" s="398"/>
      <c r="D489" s="214" t="s">
        <v>35</v>
      </c>
      <c r="E489" s="398" t="s">
        <v>4616</v>
      </c>
      <c r="F489" s="398"/>
      <c r="G489" s="398"/>
      <c r="H489" s="398"/>
      <c r="I489" s="217">
        <v>2218.02</v>
      </c>
      <c r="J489" s="216" t="s">
        <v>35</v>
      </c>
    </row>
    <row r="490" spans="1:10" ht="25.5">
      <c r="A490" s="211" t="s">
        <v>2741</v>
      </c>
      <c r="B490" s="126" t="s">
        <v>708</v>
      </c>
      <c r="C490" s="126" t="s">
        <v>0</v>
      </c>
      <c r="D490" s="126" t="s">
        <v>709</v>
      </c>
      <c r="E490" s="127" t="s">
        <v>7</v>
      </c>
      <c r="F490" s="128">
        <v>878.39</v>
      </c>
      <c r="G490" s="129">
        <v>18.78</v>
      </c>
      <c r="H490" s="129">
        <v>23</v>
      </c>
      <c r="I490" s="129">
        <v>20202.97</v>
      </c>
      <c r="J490" s="212">
        <v>2.6606965409928258E-3</v>
      </c>
    </row>
    <row r="491" spans="1:10">
      <c r="A491" s="213" t="s">
        <v>1073</v>
      </c>
      <c r="B491" s="398"/>
      <c r="C491" s="398"/>
      <c r="D491" s="214" t="s">
        <v>32</v>
      </c>
      <c r="E491" s="398" t="s">
        <v>1074</v>
      </c>
      <c r="F491" s="398"/>
      <c r="G491" s="398"/>
      <c r="H491" s="214"/>
      <c r="I491" s="215" t="s">
        <v>1022</v>
      </c>
      <c r="J491" s="216"/>
    </row>
    <row r="492" spans="1:10">
      <c r="A492" s="399"/>
      <c r="B492" s="398"/>
      <c r="C492" s="398"/>
      <c r="D492" s="214" t="s">
        <v>35</v>
      </c>
      <c r="E492" s="398" t="s">
        <v>4617</v>
      </c>
      <c r="F492" s="398"/>
      <c r="G492" s="398"/>
      <c r="H492" s="398"/>
      <c r="I492" s="217">
        <v>878.39</v>
      </c>
      <c r="J492" s="216" t="s">
        <v>35</v>
      </c>
    </row>
    <row r="493" spans="1:10" ht="25.5">
      <c r="A493" s="211" t="s">
        <v>2742</v>
      </c>
      <c r="B493" s="126" t="s">
        <v>710</v>
      </c>
      <c r="C493" s="126" t="s">
        <v>0</v>
      </c>
      <c r="D493" s="126" t="s">
        <v>711</v>
      </c>
      <c r="E493" s="127" t="s">
        <v>7</v>
      </c>
      <c r="F493" s="128">
        <v>436.63</v>
      </c>
      <c r="G493" s="129">
        <v>29.43</v>
      </c>
      <c r="H493" s="129">
        <v>36.04</v>
      </c>
      <c r="I493" s="129">
        <v>15736.15</v>
      </c>
      <c r="J493" s="212">
        <v>2.0724239987261403E-3</v>
      </c>
    </row>
    <row r="494" spans="1:10">
      <c r="A494" s="213" t="s">
        <v>1073</v>
      </c>
      <c r="B494" s="398"/>
      <c r="C494" s="398"/>
      <c r="D494" s="214" t="s">
        <v>32</v>
      </c>
      <c r="E494" s="398" t="s">
        <v>1074</v>
      </c>
      <c r="F494" s="398"/>
      <c r="G494" s="398"/>
      <c r="H494" s="214"/>
      <c r="I494" s="215" t="s">
        <v>1022</v>
      </c>
      <c r="J494" s="216"/>
    </row>
    <row r="495" spans="1:10">
      <c r="A495" s="399"/>
      <c r="B495" s="398"/>
      <c r="C495" s="398"/>
      <c r="D495" s="214" t="s">
        <v>35</v>
      </c>
      <c r="E495" s="398" t="s">
        <v>4618</v>
      </c>
      <c r="F495" s="398"/>
      <c r="G495" s="398"/>
      <c r="H495" s="398"/>
      <c r="I495" s="217">
        <v>436.63</v>
      </c>
      <c r="J495" s="216" t="s">
        <v>35</v>
      </c>
    </row>
    <row r="496" spans="1:10" ht="38.25">
      <c r="A496" s="211" t="s">
        <v>2743</v>
      </c>
      <c r="B496" s="126" t="s">
        <v>2744</v>
      </c>
      <c r="C496" s="126" t="s">
        <v>0</v>
      </c>
      <c r="D496" s="126" t="s">
        <v>2745</v>
      </c>
      <c r="E496" s="127" t="s">
        <v>7</v>
      </c>
      <c r="F496" s="128">
        <v>324.47000000000003</v>
      </c>
      <c r="G496" s="129">
        <v>32.04</v>
      </c>
      <c r="H496" s="129">
        <v>39.24</v>
      </c>
      <c r="I496" s="129">
        <v>12732.2</v>
      </c>
      <c r="J496" s="212">
        <v>1.6768089295400061E-3</v>
      </c>
    </row>
    <row r="497" spans="1:10">
      <c r="A497" s="213" t="s">
        <v>1073</v>
      </c>
      <c r="B497" s="398"/>
      <c r="C497" s="398"/>
      <c r="D497" s="214" t="s">
        <v>32</v>
      </c>
      <c r="E497" s="398" t="s">
        <v>1074</v>
      </c>
      <c r="F497" s="398"/>
      <c r="G497" s="398"/>
      <c r="H497" s="214"/>
      <c r="I497" s="215" t="s">
        <v>1022</v>
      </c>
      <c r="J497" s="216"/>
    </row>
    <row r="498" spans="1:10">
      <c r="A498" s="399"/>
      <c r="B498" s="398"/>
      <c r="C498" s="398"/>
      <c r="D498" s="214" t="s">
        <v>35</v>
      </c>
      <c r="E498" s="398" t="s">
        <v>4619</v>
      </c>
      <c r="F498" s="398"/>
      <c r="G498" s="398"/>
      <c r="H498" s="398"/>
      <c r="I498" s="217">
        <v>324.47000000000003</v>
      </c>
      <c r="J498" s="216" t="s">
        <v>35</v>
      </c>
    </row>
    <row r="499" spans="1:10" ht="38.25">
      <c r="A499" s="211" t="s">
        <v>2746</v>
      </c>
      <c r="B499" s="126" t="s">
        <v>2747</v>
      </c>
      <c r="C499" s="126" t="s">
        <v>0</v>
      </c>
      <c r="D499" s="126" t="s">
        <v>2748</v>
      </c>
      <c r="E499" s="127" t="s">
        <v>7</v>
      </c>
      <c r="F499" s="128">
        <v>947.63</v>
      </c>
      <c r="G499" s="129">
        <v>60.55</v>
      </c>
      <c r="H499" s="129">
        <v>74.16</v>
      </c>
      <c r="I499" s="129">
        <v>70276.240000000005</v>
      </c>
      <c r="J499" s="212">
        <v>9.2552604236892724E-3</v>
      </c>
    </row>
    <row r="500" spans="1:10">
      <c r="A500" s="213" t="s">
        <v>1073</v>
      </c>
      <c r="B500" s="398"/>
      <c r="C500" s="398"/>
      <c r="D500" s="214" t="s">
        <v>32</v>
      </c>
      <c r="E500" s="398" t="s">
        <v>1074</v>
      </c>
      <c r="F500" s="398"/>
      <c r="G500" s="398"/>
      <c r="H500" s="214"/>
      <c r="I500" s="215" t="s">
        <v>1022</v>
      </c>
      <c r="J500" s="216"/>
    </row>
    <row r="501" spans="1:10" ht="17.25" customHeight="1">
      <c r="A501" s="399"/>
      <c r="B501" s="398"/>
      <c r="C501" s="398"/>
      <c r="D501" s="214" t="s">
        <v>35</v>
      </c>
      <c r="E501" s="398" t="s">
        <v>4620</v>
      </c>
      <c r="F501" s="398"/>
      <c r="G501" s="398"/>
      <c r="H501" s="398"/>
      <c r="I501" s="217">
        <v>947.63</v>
      </c>
      <c r="J501" s="216" t="s">
        <v>35</v>
      </c>
    </row>
    <row r="502" spans="1:10" ht="38.25">
      <c r="A502" s="211" t="s">
        <v>2749</v>
      </c>
      <c r="B502" s="126" t="s">
        <v>2750</v>
      </c>
      <c r="C502" s="126" t="s">
        <v>0</v>
      </c>
      <c r="D502" s="126" t="s">
        <v>2751</v>
      </c>
      <c r="E502" s="127" t="s">
        <v>7</v>
      </c>
      <c r="F502" s="128">
        <v>185.23</v>
      </c>
      <c r="G502" s="129">
        <v>143.68</v>
      </c>
      <c r="H502" s="129">
        <v>175.96</v>
      </c>
      <c r="I502" s="129">
        <v>32593.07</v>
      </c>
      <c r="J502" s="212">
        <v>4.2924514865555425E-3</v>
      </c>
    </row>
    <row r="503" spans="1:10">
      <c r="A503" s="213" t="s">
        <v>1073</v>
      </c>
      <c r="B503" s="398"/>
      <c r="C503" s="398"/>
      <c r="D503" s="214" t="s">
        <v>32</v>
      </c>
      <c r="E503" s="398" t="s">
        <v>1074</v>
      </c>
      <c r="F503" s="398"/>
      <c r="G503" s="398"/>
      <c r="H503" s="214"/>
      <c r="I503" s="215" t="s">
        <v>1022</v>
      </c>
      <c r="J503" s="216"/>
    </row>
    <row r="504" spans="1:10" ht="17.25" customHeight="1">
      <c r="A504" s="399"/>
      <c r="B504" s="398"/>
      <c r="C504" s="398"/>
      <c r="D504" s="214" t="s">
        <v>35</v>
      </c>
      <c r="E504" s="398" t="s">
        <v>4621</v>
      </c>
      <c r="F504" s="398"/>
      <c r="G504" s="398"/>
      <c r="H504" s="398"/>
      <c r="I504" s="217">
        <v>185.23</v>
      </c>
      <c r="J504" s="216" t="s">
        <v>35</v>
      </c>
    </row>
    <row r="505" spans="1:10">
      <c r="A505" s="203" t="s">
        <v>421</v>
      </c>
      <c r="B505" s="122" t="s">
        <v>54</v>
      </c>
      <c r="C505" s="122"/>
      <c r="D505" s="122" t="s">
        <v>2752</v>
      </c>
      <c r="E505" s="123"/>
      <c r="F505" s="124">
        <v>1</v>
      </c>
      <c r="G505" s="124" t="s">
        <v>35</v>
      </c>
      <c r="H505" s="125">
        <v>42955.12</v>
      </c>
      <c r="I505" s="125">
        <v>42955.12</v>
      </c>
      <c r="J505" s="210">
        <v>5.6571157211999894E-3</v>
      </c>
    </row>
    <row r="506" spans="1:10" ht="25.5">
      <c r="A506" s="211" t="s">
        <v>2753</v>
      </c>
      <c r="B506" s="126" t="s">
        <v>706</v>
      </c>
      <c r="C506" s="126" t="s">
        <v>73</v>
      </c>
      <c r="D506" s="126" t="s">
        <v>2754</v>
      </c>
      <c r="E506" s="127" t="s">
        <v>116</v>
      </c>
      <c r="F506" s="128">
        <v>1659.37</v>
      </c>
      <c r="G506" s="129">
        <v>9.52</v>
      </c>
      <c r="H506" s="129">
        <v>11.66</v>
      </c>
      <c r="I506" s="129">
        <v>19348.25</v>
      </c>
      <c r="J506" s="212">
        <v>2.5481313811417054E-3</v>
      </c>
    </row>
    <row r="507" spans="1:10" ht="17.25" customHeight="1">
      <c r="A507" s="213" t="s">
        <v>1073</v>
      </c>
      <c r="B507" s="398"/>
      <c r="C507" s="398"/>
      <c r="D507" s="214" t="s">
        <v>32</v>
      </c>
      <c r="E507" s="398" t="s">
        <v>1074</v>
      </c>
      <c r="F507" s="398"/>
      <c r="G507" s="398"/>
      <c r="H507" s="214"/>
      <c r="I507" s="215" t="s">
        <v>1022</v>
      </c>
      <c r="J507" s="216"/>
    </row>
    <row r="508" spans="1:10">
      <c r="A508" s="399"/>
      <c r="B508" s="398"/>
      <c r="C508" s="398"/>
      <c r="D508" s="214" t="s">
        <v>35</v>
      </c>
      <c r="E508" s="398" t="s">
        <v>4622</v>
      </c>
      <c r="F508" s="398"/>
      <c r="G508" s="398"/>
      <c r="H508" s="398"/>
      <c r="I508" s="217">
        <v>1659.37</v>
      </c>
      <c r="J508" s="216" t="s">
        <v>35</v>
      </c>
    </row>
    <row r="509" spans="1:10" ht="25.5">
      <c r="A509" s="211" t="s">
        <v>2755</v>
      </c>
      <c r="B509" s="126" t="s">
        <v>2756</v>
      </c>
      <c r="C509" s="126" t="s">
        <v>73</v>
      </c>
      <c r="D509" s="126" t="s">
        <v>2757</v>
      </c>
      <c r="E509" s="127" t="s">
        <v>116</v>
      </c>
      <c r="F509" s="128">
        <v>208.92</v>
      </c>
      <c r="G509" s="129">
        <v>13.04</v>
      </c>
      <c r="H509" s="129">
        <v>15.97</v>
      </c>
      <c r="I509" s="129">
        <v>3336.45</v>
      </c>
      <c r="J509" s="212">
        <v>4.3940474960837506E-4</v>
      </c>
    </row>
    <row r="510" spans="1:10">
      <c r="A510" s="213" t="s">
        <v>1073</v>
      </c>
      <c r="B510" s="398"/>
      <c r="C510" s="398"/>
      <c r="D510" s="214" t="s">
        <v>32</v>
      </c>
      <c r="E510" s="398" t="s">
        <v>1074</v>
      </c>
      <c r="F510" s="398"/>
      <c r="G510" s="398"/>
      <c r="H510" s="214"/>
      <c r="I510" s="215" t="s">
        <v>1022</v>
      </c>
      <c r="J510" s="216"/>
    </row>
    <row r="511" spans="1:10">
      <c r="A511" s="399"/>
      <c r="B511" s="398"/>
      <c r="C511" s="398"/>
      <c r="D511" s="214" t="s">
        <v>35</v>
      </c>
      <c r="E511" s="398" t="s">
        <v>4623</v>
      </c>
      <c r="F511" s="398"/>
      <c r="G511" s="398"/>
      <c r="H511" s="398"/>
      <c r="I511" s="217">
        <v>208.92</v>
      </c>
      <c r="J511" s="216" t="s">
        <v>35</v>
      </c>
    </row>
    <row r="512" spans="1:10" ht="25.5">
      <c r="A512" s="211" t="s">
        <v>2758</v>
      </c>
      <c r="B512" s="126" t="s">
        <v>2759</v>
      </c>
      <c r="C512" s="126" t="s">
        <v>0</v>
      </c>
      <c r="D512" s="126" t="s">
        <v>2760</v>
      </c>
      <c r="E512" s="127" t="s">
        <v>7</v>
      </c>
      <c r="F512" s="128">
        <v>122.58</v>
      </c>
      <c r="G512" s="129">
        <v>14.45</v>
      </c>
      <c r="H512" s="129">
        <v>17.7</v>
      </c>
      <c r="I512" s="129">
        <v>2169.67</v>
      </c>
      <c r="J512" s="212">
        <v>2.8574182232097081E-4</v>
      </c>
    </row>
    <row r="513" spans="1:10">
      <c r="A513" s="213" t="s">
        <v>1073</v>
      </c>
      <c r="B513" s="398"/>
      <c r="C513" s="398"/>
      <c r="D513" s="214" t="s">
        <v>32</v>
      </c>
      <c r="E513" s="398" t="s">
        <v>1074</v>
      </c>
      <c r="F513" s="398"/>
      <c r="G513" s="398"/>
      <c r="H513" s="214"/>
      <c r="I513" s="215" t="s">
        <v>1022</v>
      </c>
      <c r="J513" s="216"/>
    </row>
    <row r="514" spans="1:10">
      <c r="A514" s="399"/>
      <c r="B514" s="398"/>
      <c r="C514" s="398"/>
      <c r="D514" s="214" t="s">
        <v>35</v>
      </c>
      <c r="E514" s="398" t="s">
        <v>4624</v>
      </c>
      <c r="F514" s="398"/>
      <c r="G514" s="398"/>
      <c r="H514" s="398"/>
      <c r="I514" s="217">
        <v>122.58</v>
      </c>
      <c r="J514" s="216" t="s">
        <v>35</v>
      </c>
    </row>
    <row r="515" spans="1:10" ht="38.25">
      <c r="A515" s="211" t="s">
        <v>2761</v>
      </c>
      <c r="B515" s="126" t="s">
        <v>2762</v>
      </c>
      <c r="C515" s="126" t="s">
        <v>0</v>
      </c>
      <c r="D515" s="126" t="s">
        <v>2763</v>
      </c>
      <c r="E515" s="127" t="s">
        <v>7</v>
      </c>
      <c r="F515" s="128">
        <v>73.2</v>
      </c>
      <c r="G515" s="129">
        <v>9.31</v>
      </c>
      <c r="H515" s="129">
        <v>11.4</v>
      </c>
      <c r="I515" s="129">
        <v>834.48</v>
      </c>
      <c r="J515" s="212">
        <v>1.0989958652256046E-4</v>
      </c>
    </row>
    <row r="516" spans="1:10">
      <c r="A516" s="213" t="s">
        <v>1073</v>
      </c>
      <c r="B516" s="398"/>
      <c r="C516" s="398"/>
      <c r="D516" s="214" t="s">
        <v>32</v>
      </c>
      <c r="E516" s="398" t="s">
        <v>1074</v>
      </c>
      <c r="F516" s="398"/>
      <c r="G516" s="398"/>
      <c r="H516" s="214"/>
      <c r="I516" s="215" t="s">
        <v>1022</v>
      </c>
      <c r="J516" s="216"/>
    </row>
    <row r="517" spans="1:10">
      <c r="A517" s="399"/>
      <c r="B517" s="398"/>
      <c r="C517" s="398"/>
      <c r="D517" s="214" t="s">
        <v>35</v>
      </c>
      <c r="E517" s="398" t="s">
        <v>4625</v>
      </c>
      <c r="F517" s="398"/>
      <c r="G517" s="398"/>
      <c r="H517" s="398"/>
      <c r="I517" s="217">
        <v>73.2</v>
      </c>
      <c r="J517" s="216" t="s">
        <v>35</v>
      </c>
    </row>
    <row r="518" spans="1:10" ht="25.5">
      <c r="A518" s="211" t="s">
        <v>2764</v>
      </c>
      <c r="B518" s="126" t="s">
        <v>2765</v>
      </c>
      <c r="C518" s="126" t="s">
        <v>0</v>
      </c>
      <c r="D518" s="126" t="s">
        <v>2766</v>
      </c>
      <c r="E518" s="127" t="s">
        <v>7</v>
      </c>
      <c r="F518" s="128">
        <v>189.91</v>
      </c>
      <c r="G518" s="129">
        <v>18.350000000000001</v>
      </c>
      <c r="H518" s="129">
        <v>22.47</v>
      </c>
      <c r="I518" s="129">
        <v>4267.28</v>
      </c>
      <c r="J518" s="212">
        <v>5.6199346608186147E-4</v>
      </c>
    </row>
    <row r="519" spans="1:10">
      <c r="A519" s="213" t="s">
        <v>1073</v>
      </c>
      <c r="B519" s="398"/>
      <c r="C519" s="398"/>
      <c r="D519" s="214" t="s">
        <v>32</v>
      </c>
      <c r="E519" s="398" t="s">
        <v>1074</v>
      </c>
      <c r="F519" s="398"/>
      <c r="G519" s="398"/>
      <c r="H519" s="214"/>
      <c r="I519" s="215" t="s">
        <v>1022</v>
      </c>
      <c r="J519" s="216"/>
    </row>
    <row r="520" spans="1:10">
      <c r="A520" s="399"/>
      <c r="B520" s="398"/>
      <c r="C520" s="398"/>
      <c r="D520" s="214" t="s">
        <v>35</v>
      </c>
      <c r="E520" s="398" t="s">
        <v>4626</v>
      </c>
      <c r="F520" s="398"/>
      <c r="G520" s="398"/>
      <c r="H520" s="398"/>
      <c r="I520" s="217">
        <v>189.91</v>
      </c>
      <c r="J520" s="216" t="s">
        <v>35</v>
      </c>
    </row>
    <row r="521" spans="1:10" ht="25.5">
      <c r="A521" s="211" t="s">
        <v>2767</v>
      </c>
      <c r="B521" s="126" t="s">
        <v>707</v>
      </c>
      <c r="C521" s="126" t="s">
        <v>0</v>
      </c>
      <c r="D521" s="126" t="s">
        <v>2768</v>
      </c>
      <c r="E521" s="127" t="s">
        <v>7</v>
      </c>
      <c r="F521" s="128">
        <v>89.13</v>
      </c>
      <c r="G521" s="129">
        <v>20.76</v>
      </c>
      <c r="H521" s="129">
        <v>25.42</v>
      </c>
      <c r="I521" s="129">
        <v>2265.6799999999998</v>
      </c>
      <c r="J521" s="212">
        <v>2.983861748543222E-4</v>
      </c>
    </row>
    <row r="522" spans="1:10">
      <c r="A522" s="211" t="s">
        <v>2769</v>
      </c>
      <c r="B522" s="126" t="s">
        <v>2770</v>
      </c>
      <c r="C522" s="126" t="s">
        <v>0</v>
      </c>
      <c r="D522" s="126" t="s">
        <v>2771</v>
      </c>
      <c r="E522" s="127" t="s">
        <v>6</v>
      </c>
      <c r="F522" s="128">
        <v>9</v>
      </c>
      <c r="G522" s="129">
        <v>27.72</v>
      </c>
      <c r="H522" s="129">
        <v>33.950000000000003</v>
      </c>
      <c r="I522" s="129">
        <v>305.55</v>
      </c>
      <c r="J522" s="212">
        <v>4.0240411588016905E-5</v>
      </c>
    </row>
    <row r="523" spans="1:10" ht="25.5">
      <c r="A523" s="211" t="s">
        <v>2772</v>
      </c>
      <c r="B523" s="126" t="s">
        <v>2773</v>
      </c>
      <c r="C523" s="126" t="s">
        <v>0</v>
      </c>
      <c r="D523" s="126" t="s">
        <v>2774</v>
      </c>
      <c r="E523" s="127" t="s">
        <v>7</v>
      </c>
      <c r="F523" s="128">
        <v>187.33</v>
      </c>
      <c r="G523" s="129">
        <v>29.35</v>
      </c>
      <c r="H523" s="129">
        <v>35.94</v>
      </c>
      <c r="I523" s="129">
        <v>6732.64</v>
      </c>
      <c r="J523" s="212">
        <v>8.8667715488118513E-4</v>
      </c>
    </row>
    <row r="524" spans="1:10">
      <c r="A524" s="213" t="s">
        <v>1073</v>
      </c>
      <c r="B524" s="398"/>
      <c r="C524" s="398"/>
      <c r="D524" s="214" t="s">
        <v>32</v>
      </c>
      <c r="E524" s="398" t="s">
        <v>1074</v>
      </c>
      <c r="F524" s="398"/>
      <c r="G524" s="398"/>
      <c r="H524" s="214"/>
      <c r="I524" s="215" t="s">
        <v>1022</v>
      </c>
      <c r="J524" s="216"/>
    </row>
    <row r="525" spans="1:10">
      <c r="A525" s="399"/>
      <c r="B525" s="398"/>
      <c r="C525" s="398"/>
      <c r="D525" s="214" t="s">
        <v>35</v>
      </c>
      <c r="E525" s="398" t="s">
        <v>4627</v>
      </c>
      <c r="F525" s="398"/>
      <c r="G525" s="398"/>
      <c r="H525" s="398"/>
      <c r="I525" s="217">
        <v>187.33</v>
      </c>
      <c r="J525" s="216" t="s">
        <v>35</v>
      </c>
    </row>
    <row r="526" spans="1:10" ht="38.25">
      <c r="A526" s="211" t="s">
        <v>2775</v>
      </c>
      <c r="B526" s="126" t="s">
        <v>2776</v>
      </c>
      <c r="C526" s="126" t="s">
        <v>0</v>
      </c>
      <c r="D526" s="126" t="s">
        <v>2777</v>
      </c>
      <c r="E526" s="127" t="s">
        <v>7</v>
      </c>
      <c r="F526" s="128">
        <v>74.11</v>
      </c>
      <c r="G526" s="129">
        <v>40.71</v>
      </c>
      <c r="H526" s="129">
        <v>49.86</v>
      </c>
      <c r="I526" s="129">
        <v>3695.12</v>
      </c>
      <c r="J526" s="212">
        <v>4.8664097420099173E-4</v>
      </c>
    </row>
    <row r="527" spans="1:10">
      <c r="A527" s="213" t="s">
        <v>1073</v>
      </c>
      <c r="B527" s="398"/>
      <c r="C527" s="398"/>
      <c r="D527" s="214" t="s">
        <v>32</v>
      </c>
      <c r="E527" s="398" t="s">
        <v>1074</v>
      </c>
      <c r="F527" s="398"/>
      <c r="G527" s="398"/>
      <c r="H527" s="214"/>
      <c r="I527" s="215" t="s">
        <v>1022</v>
      </c>
      <c r="J527" s="216"/>
    </row>
    <row r="528" spans="1:10">
      <c r="A528" s="399"/>
      <c r="B528" s="398"/>
      <c r="C528" s="398"/>
      <c r="D528" s="214" t="s">
        <v>35</v>
      </c>
      <c r="E528" s="398" t="s">
        <v>4628</v>
      </c>
      <c r="F528" s="398"/>
      <c r="G528" s="398"/>
      <c r="H528" s="398"/>
      <c r="I528" s="217">
        <v>74.11</v>
      </c>
      <c r="J528" s="216" t="s">
        <v>35</v>
      </c>
    </row>
    <row r="529" spans="1:10">
      <c r="A529" s="203" t="s">
        <v>422</v>
      </c>
      <c r="B529" s="122" t="s">
        <v>54</v>
      </c>
      <c r="C529" s="122"/>
      <c r="D529" s="122" t="s">
        <v>2778</v>
      </c>
      <c r="E529" s="123"/>
      <c r="F529" s="124">
        <v>1</v>
      </c>
      <c r="G529" s="124" t="s">
        <v>35</v>
      </c>
      <c r="H529" s="125">
        <v>39647.9</v>
      </c>
      <c r="I529" s="125">
        <v>39647.9</v>
      </c>
      <c r="J529" s="210">
        <v>5.2215605125201618E-3</v>
      </c>
    </row>
    <row r="530" spans="1:10" ht="25.5">
      <c r="A530" s="211" t="s">
        <v>2779</v>
      </c>
      <c r="B530" s="126" t="s">
        <v>244</v>
      </c>
      <c r="C530" s="126" t="s">
        <v>0</v>
      </c>
      <c r="D530" s="126" t="s">
        <v>245</v>
      </c>
      <c r="E530" s="127" t="s">
        <v>6</v>
      </c>
      <c r="F530" s="128">
        <v>36</v>
      </c>
      <c r="G530" s="129">
        <v>14.23</v>
      </c>
      <c r="H530" s="129">
        <v>17.43</v>
      </c>
      <c r="I530" s="129">
        <v>627.48</v>
      </c>
      <c r="J530" s="212">
        <v>8.2638041116834713E-5</v>
      </c>
    </row>
    <row r="531" spans="1:10">
      <c r="A531" s="213" t="s">
        <v>1073</v>
      </c>
      <c r="B531" s="398"/>
      <c r="C531" s="398"/>
      <c r="D531" s="214" t="s">
        <v>32</v>
      </c>
      <c r="E531" s="398" t="s">
        <v>1074</v>
      </c>
      <c r="F531" s="398"/>
      <c r="G531" s="398"/>
      <c r="H531" s="214"/>
      <c r="I531" s="215" t="s">
        <v>1022</v>
      </c>
      <c r="J531" s="216"/>
    </row>
    <row r="532" spans="1:10">
      <c r="A532" s="399"/>
      <c r="B532" s="398"/>
      <c r="C532" s="398"/>
      <c r="D532" s="214" t="s">
        <v>35</v>
      </c>
      <c r="E532" s="398" t="s">
        <v>4629</v>
      </c>
      <c r="F532" s="398"/>
      <c r="G532" s="398"/>
      <c r="H532" s="398"/>
      <c r="I532" s="217">
        <v>36</v>
      </c>
      <c r="J532" s="216" t="s">
        <v>35</v>
      </c>
    </row>
    <row r="533" spans="1:10" ht="25.5">
      <c r="A533" s="211" t="s">
        <v>2780</v>
      </c>
      <c r="B533" s="126" t="s">
        <v>242</v>
      </c>
      <c r="C533" s="126" t="s">
        <v>0</v>
      </c>
      <c r="D533" s="126" t="s">
        <v>243</v>
      </c>
      <c r="E533" s="127" t="s">
        <v>6</v>
      </c>
      <c r="F533" s="128">
        <v>34</v>
      </c>
      <c r="G533" s="129">
        <v>68.099999999999994</v>
      </c>
      <c r="H533" s="129">
        <v>83.4</v>
      </c>
      <c r="I533" s="129">
        <v>2835.6</v>
      </c>
      <c r="J533" s="212">
        <v>3.7344366257234735E-4</v>
      </c>
    </row>
    <row r="534" spans="1:10">
      <c r="A534" s="213" t="s">
        <v>1073</v>
      </c>
      <c r="B534" s="398"/>
      <c r="C534" s="398"/>
      <c r="D534" s="214" t="s">
        <v>32</v>
      </c>
      <c r="E534" s="398" t="s">
        <v>1074</v>
      </c>
      <c r="F534" s="398"/>
      <c r="G534" s="398"/>
      <c r="H534" s="214"/>
      <c r="I534" s="215" t="s">
        <v>1022</v>
      </c>
      <c r="J534" s="216"/>
    </row>
    <row r="535" spans="1:10">
      <c r="A535" s="399"/>
      <c r="B535" s="398"/>
      <c r="C535" s="398"/>
      <c r="D535" s="214" t="s">
        <v>35</v>
      </c>
      <c r="E535" s="398" t="s">
        <v>4630</v>
      </c>
      <c r="F535" s="398"/>
      <c r="G535" s="398"/>
      <c r="H535" s="398"/>
      <c r="I535" s="217">
        <v>34</v>
      </c>
      <c r="J535" s="216" t="s">
        <v>35</v>
      </c>
    </row>
    <row r="536" spans="1:10" ht="25.5">
      <c r="A536" s="211" t="s">
        <v>2781</v>
      </c>
      <c r="B536" s="126" t="s">
        <v>2782</v>
      </c>
      <c r="C536" s="126" t="s">
        <v>0</v>
      </c>
      <c r="D536" s="126" t="s">
        <v>2783</v>
      </c>
      <c r="E536" s="127" t="s">
        <v>6</v>
      </c>
      <c r="F536" s="128">
        <v>23</v>
      </c>
      <c r="G536" s="129">
        <v>70.38</v>
      </c>
      <c r="H536" s="129">
        <v>86.19</v>
      </c>
      <c r="I536" s="129">
        <v>1982.37</v>
      </c>
      <c r="J536" s="212">
        <v>2.6107473316883351E-4</v>
      </c>
    </row>
    <row r="537" spans="1:10">
      <c r="A537" s="213" t="s">
        <v>1073</v>
      </c>
      <c r="B537" s="398"/>
      <c r="C537" s="398"/>
      <c r="D537" s="214" t="s">
        <v>32</v>
      </c>
      <c r="E537" s="398" t="s">
        <v>1074</v>
      </c>
      <c r="F537" s="398"/>
      <c r="G537" s="398"/>
      <c r="H537" s="214"/>
      <c r="I537" s="215" t="s">
        <v>1022</v>
      </c>
      <c r="J537" s="216"/>
    </row>
    <row r="538" spans="1:10">
      <c r="A538" s="399"/>
      <c r="B538" s="398"/>
      <c r="C538" s="398"/>
      <c r="D538" s="214" t="s">
        <v>35</v>
      </c>
      <c r="E538" s="398" t="s">
        <v>4631</v>
      </c>
      <c r="F538" s="398"/>
      <c r="G538" s="398"/>
      <c r="H538" s="398"/>
      <c r="I538" s="217">
        <v>23</v>
      </c>
      <c r="J538" s="216" t="s">
        <v>35</v>
      </c>
    </row>
    <row r="539" spans="1:10" ht="25.5">
      <c r="A539" s="211" t="s">
        <v>2784</v>
      </c>
      <c r="B539" s="126" t="s">
        <v>713</v>
      </c>
      <c r="C539" s="126" t="s">
        <v>0</v>
      </c>
      <c r="D539" s="126" t="s">
        <v>714</v>
      </c>
      <c r="E539" s="127" t="s">
        <v>6</v>
      </c>
      <c r="F539" s="128">
        <v>23</v>
      </c>
      <c r="G539" s="129">
        <v>80.489999999999995</v>
      </c>
      <c r="H539" s="129">
        <v>98.58</v>
      </c>
      <c r="I539" s="129">
        <v>2267.34</v>
      </c>
      <c r="J539" s="212">
        <v>2.986047940107159E-4</v>
      </c>
    </row>
    <row r="540" spans="1:10" ht="17.25" customHeight="1">
      <c r="A540" s="213" t="s">
        <v>1073</v>
      </c>
      <c r="B540" s="398"/>
      <c r="C540" s="398"/>
      <c r="D540" s="214" t="s">
        <v>32</v>
      </c>
      <c r="E540" s="398" t="s">
        <v>1074</v>
      </c>
      <c r="F540" s="398"/>
      <c r="G540" s="398"/>
      <c r="H540" s="214"/>
      <c r="I540" s="215" t="s">
        <v>1022</v>
      </c>
      <c r="J540" s="216"/>
    </row>
    <row r="541" spans="1:10">
      <c r="A541" s="399"/>
      <c r="B541" s="398"/>
      <c r="C541" s="398"/>
      <c r="D541" s="214" t="s">
        <v>35</v>
      </c>
      <c r="E541" s="398" t="s">
        <v>4632</v>
      </c>
      <c r="F541" s="398"/>
      <c r="G541" s="398"/>
      <c r="H541" s="398"/>
      <c r="I541" s="217">
        <v>23</v>
      </c>
      <c r="J541" s="216" t="s">
        <v>35</v>
      </c>
    </row>
    <row r="542" spans="1:10">
      <c r="A542" s="211" t="s">
        <v>2785</v>
      </c>
      <c r="B542" s="126" t="s">
        <v>715</v>
      </c>
      <c r="C542" s="126" t="s">
        <v>0</v>
      </c>
      <c r="D542" s="126" t="s">
        <v>716</v>
      </c>
      <c r="E542" s="127" t="s">
        <v>6</v>
      </c>
      <c r="F542" s="128">
        <v>4</v>
      </c>
      <c r="G542" s="129">
        <v>130.47</v>
      </c>
      <c r="H542" s="129">
        <v>159.79</v>
      </c>
      <c r="I542" s="129">
        <v>639.16</v>
      </c>
      <c r="J542" s="212">
        <v>8.4176277108809967E-5</v>
      </c>
    </row>
    <row r="543" spans="1:10">
      <c r="A543" s="213" t="s">
        <v>1073</v>
      </c>
      <c r="B543" s="398"/>
      <c r="C543" s="398"/>
      <c r="D543" s="214" t="s">
        <v>32</v>
      </c>
      <c r="E543" s="398" t="s">
        <v>1074</v>
      </c>
      <c r="F543" s="398"/>
      <c r="G543" s="398"/>
      <c r="H543" s="214"/>
      <c r="I543" s="215" t="s">
        <v>1022</v>
      </c>
      <c r="J543" s="216"/>
    </row>
    <row r="544" spans="1:10">
      <c r="A544" s="399"/>
      <c r="B544" s="398"/>
      <c r="C544" s="398"/>
      <c r="D544" s="214" t="s">
        <v>35</v>
      </c>
      <c r="E544" s="398" t="s">
        <v>4633</v>
      </c>
      <c r="F544" s="398"/>
      <c r="G544" s="398"/>
      <c r="H544" s="398"/>
      <c r="I544" s="217">
        <v>4</v>
      </c>
      <c r="J544" s="216" t="s">
        <v>35</v>
      </c>
    </row>
    <row r="545" spans="1:10" ht="25.5">
      <c r="A545" s="211" t="s">
        <v>2786</v>
      </c>
      <c r="B545" s="126" t="s">
        <v>2787</v>
      </c>
      <c r="C545" s="126" t="s">
        <v>0</v>
      </c>
      <c r="D545" s="126" t="s">
        <v>2788</v>
      </c>
      <c r="E545" s="127" t="s">
        <v>6</v>
      </c>
      <c r="F545" s="128">
        <v>10</v>
      </c>
      <c r="G545" s="129">
        <v>187.01</v>
      </c>
      <c r="H545" s="129">
        <v>229.03</v>
      </c>
      <c r="I545" s="129">
        <v>2290.3000000000002</v>
      </c>
      <c r="J545" s="212">
        <v>3.0162858667987273E-4</v>
      </c>
    </row>
    <row r="546" spans="1:10">
      <c r="A546" s="213" t="s">
        <v>1073</v>
      </c>
      <c r="B546" s="398"/>
      <c r="C546" s="398"/>
      <c r="D546" s="214" t="s">
        <v>32</v>
      </c>
      <c r="E546" s="398" t="s">
        <v>1074</v>
      </c>
      <c r="F546" s="398"/>
      <c r="G546" s="398"/>
      <c r="H546" s="214"/>
      <c r="I546" s="215" t="s">
        <v>1022</v>
      </c>
      <c r="J546" s="216"/>
    </row>
    <row r="547" spans="1:10">
      <c r="A547" s="399"/>
      <c r="B547" s="398"/>
      <c r="C547" s="398"/>
      <c r="D547" s="214" t="s">
        <v>35</v>
      </c>
      <c r="E547" s="398" t="s">
        <v>4634</v>
      </c>
      <c r="F547" s="398"/>
      <c r="G547" s="398"/>
      <c r="H547" s="398"/>
      <c r="I547" s="217">
        <v>10</v>
      </c>
      <c r="J547" s="216" t="s">
        <v>35</v>
      </c>
    </row>
    <row r="548" spans="1:10" ht="38.25">
      <c r="A548" s="211" t="s">
        <v>2789</v>
      </c>
      <c r="B548" s="126" t="s">
        <v>2790</v>
      </c>
      <c r="C548" s="126" t="s">
        <v>73</v>
      </c>
      <c r="D548" s="126" t="s">
        <v>2791</v>
      </c>
      <c r="E548" s="127" t="s">
        <v>20</v>
      </c>
      <c r="F548" s="128">
        <v>2</v>
      </c>
      <c r="G548" s="129">
        <v>174.98</v>
      </c>
      <c r="H548" s="129">
        <v>214.3</v>
      </c>
      <c r="I548" s="129">
        <v>428.6</v>
      </c>
      <c r="J548" s="212">
        <v>5.6445885801420535E-5</v>
      </c>
    </row>
    <row r="549" spans="1:10">
      <c r="A549" s="213" t="s">
        <v>1073</v>
      </c>
      <c r="B549" s="398"/>
      <c r="C549" s="398"/>
      <c r="D549" s="214" t="s">
        <v>32</v>
      </c>
      <c r="E549" s="398" t="s">
        <v>1074</v>
      </c>
      <c r="F549" s="398"/>
      <c r="G549" s="398"/>
      <c r="H549" s="214"/>
      <c r="I549" s="215" t="s">
        <v>1022</v>
      </c>
      <c r="J549" s="216"/>
    </row>
    <row r="550" spans="1:10">
      <c r="A550" s="399"/>
      <c r="B550" s="398"/>
      <c r="C550" s="398"/>
      <c r="D550" s="214" t="s">
        <v>35</v>
      </c>
      <c r="E550" s="398">
        <v>2</v>
      </c>
      <c r="F550" s="398"/>
      <c r="G550" s="398"/>
      <c r="H550" s="398"/>
      <c r="I550" s="217">
        <v>2</v>
      </c>
      <c r="J550" s="216" t="s">
        <v>35</v>
      </c>
    </row>
    <row r="551" spans="1:10" ht="38.25">
      <c r="A551" s="211" t="s">
        <v>2792</v>
      </c>
      <c r="B551" s="126" t="s">
        <v>2793</v>
      </c>
      <c r="C551" s="126" t="s">
        <v>73</v>
      </c>
      <c r="D551" s="126" t="s">
        <v>2794</v>
      </c>
      <c r="E551" s="127" t="s">
        <v>20</v>
      </c>
      <c r="F551" s="128">
        <v>5</v>
      </c>
      <c r="G551" s="129">
        <v>281.3</v>
      </c>
      <c r="H551" s="129">
        <v>344.51</v>
      </c>
      <c r="I551" s="129">
        <v>1722.55</v>
      </c>
      <c r="J551" s="212">
        <v>2.2685688424460324E-4</v>
      </c>
    </row>
    <row r="552" spans="1:10">
      <c r="A552" s="213" t="s">
        <v>1073</v>
      </c>
      <c r="B552" s="398"/>
      <c r="C552" s="398"/>
      <c r="D552" s="214" t="s">
        <v>32</v>
      </c>
      <c r="E552" s="398" t="s">
        <v>1074</v>
      </c>
      <c r="F552" s="398"/>
      <c r="G552" s="398"/>
      <c r="H552" s="214"/>
      <c r="I552" s="215" t="s">
        <v>1022</v>
      </c>
      <c r="J552" s="216"/>
    </row>
    <row r="553" spans="1:10">
      <c r="A553" s="399"/>
      <c r="B553" s="398"/>
      <c r="C553" s="398"/>
      <c r="D553" s="214" t="s">
        <v>35</v>
      </c>
      <c r="E553" s="398" t="s">
        <v>4635</v>
      </c>
      <c r="F553" s="398"/>
      <c r="G553" s="398"/>
      <c r="H553" s="398"/>
      <c r="I553" s="217">
        <v>5</v>
      </c>
      <c r="J553" s="216" t="s">
        <v>35</v>
      </c>
    </row>
    <row r="554" spans="1:10" ht="25.5">
      <c r="A554" s="211" t="s">
        <v>2795</v>
      </c>
      <c r="B554" s="126" t="s">
        <v>2796</v>
      </c>
      <c r="C554" s="126" t="s">
        <v>73</v>
      </c>
      <c r="D554" s="126" t="s">
        <v>2797</v>
      </c>
      <c r="E554" s="127" t="s">
        <v>20</v>
      </c>
      <c r="F554" s="128">
        <v>32</v>
      </c>
      <c r="G554" s="129">
        <v>71.8</v>
      </c>
      <c r="H554" s="129">
        <v>87.93</v>
      </c>
      <c r="I554" s="129">
        <v>2813.76</v>
      </c>
      <c r="J554" s="212">
        <v>3.7056737198461279E-4</v>
      </c>
    </row>
    <row r="555" spans="1:10">
      <c r="A555" s="213" t="s">
        <v>1073</v>
      </c>
      <c r="B555" s="398"/>
      <c r="C555" s="398"/>
      <c r="D555" s="214" t="s">
        <v>32</v>
      </c>
      <c r="E555" s="398" t="s">
        <v>1074</v>
      </c>
      <c r="F555" s="398"/>
      <c r="G555" s="398"/>
      <c r="H555" s="214"/>
      <c r="I555" s="215" t="s">
        <v>1022</v>
      </c>
      <c r="J555" s="216"/>
    </row>
    <row r="556" spans="1:10">
      <c r="A556" s="399"/>
      <c r="B556" s="398"/>
      <c r="C556" s="398"/>
      <c r="D556" s="214" t="s">
        <v>35</v>
      </c>
      <c r="E556" s="398" t="s">
        <v>4636</v>
      </c>
      <c r="F556" s="398"/>
      <c r="G556" s="398"/>
      <c r="H556" s="398"/>
      <c r="I556" s="217">
        <v>32</v>
      </c>
      <c r="J556" s="216" t="s">
        <v>35</v>
      </c>
    </row>
    <row r="557" spans="1:10" ht="25.5">
      <c r="A557" s="211" t="s">
        <v>2798</v>
      </c>
      <c r="B557" s="126" t="s">
        <v>2799</v>
      </c>
      <c r="C557" s="126" t="s">
        <v>73</v>
      </c>
      <c r="D557" s="126" t="s">
        <v>2800</v>
      </c>
      <c r="E557" s="127" t="s">
        <v>20</v>
      </c>
      <c r="F557" s="128">
        <v>9</v>
      </c>
      <c r="G557" s="129">
        <v>691.35</v>
      </c>
      <c r="H557" s="129">
        <v>846.7</v>
      </c>
      <c r="I557" s="129">
        <v>7620.3</v>
      </c>
      <c r="J557" s="212">
        <v>1.0035804563055645E-3</v>
      </c>
    </row>
    <row r="558" spans="1:10">
      <c r="A558" s="213" t="s">
        <v>1073</v>
      </c>
      <c r="B558" s="398"/>
      <c r="C558" s="398"/>
      <c r="D558" s="214" t="s">
        <v>32</v>
      </c>
      <c r="E558" s="398" t="s">
        <v>1074</v>
      </c>
      <c r="F558" s="398"/>
      <c r="G558" s="398"/>
      <c r="H558" s="214"/>
      <c r="I558" s="215" t="s">
        <v>1022</v>
      </c>
      <c r="J558" s="216"/>
    </row>
    <row r="559" spans="1:10">
      <c r="A559" s="399"/>
      <c r="B559" s="398"/>
      <c r="C559" s="398"/>
      <c r="D559" s="214" t="s">
        <v>35</v>
      </c>
      <c r="E559" s="398" t="s">
        <v>4637</v>
      </c>
      <c r="F559" s="398"/>
      <c r="G559" s="398"/>
      <c r="H559" s="398"/>
      <c r="I559" s="217">
        <v>9</v>
      </c>
      <c r="J559" s="216" t="s">
        <v>35</v>
      </c>
    </row>
    <row r="560" spans="1:10" ht="25.5">
      <c r="A560" s="211" t="s">
        <v>2801</v>
      </c>
      <c r="B560" s="126" t="s">
        <v>2802</v>
      </c>
      <c r="C560" s="126" t="s">
        <v>0</v>
      </c>
      <c r="D560" s="126" t="s">
        <v>2803</v>
      </c>
      <c r="E560" s="127" t="s">
        <v>6</v>
      </c>
      <c r="F560" s="128">
        <v>1</v>
      </c>
      <c r="G560" s="129">
        <v>88.86</v>
      </c>
      <c r="H560" s="129">
        <v>108.83</v>
      </c>
      <c r="I560" s="129">
        <v>108.83</v>
      </c>
      <c r="J560" s="212">
        <v>1.4332724572488561E-5</v>
      </c>
    </row>
    <row r="561" spans="1:10" ht="25.5">
      <c r="A561" s="211" t="s">
        <v>2804</v>
      </c>
      <c r="B561" s="126" t="s">
        <v>416</v>
      </c>
      <c r="C561" s="126" t="s">
        <v>0</v>
      </c>
      <c r="D561" s="126" t="s">
        <v>417</v>
      </c>
      <c r="E561" s="127" t="s">
        <v>6</v>
      </c>
      <c r="F561" s="128">
        <v>1</v>
      </c>
      <c r="G561" s="129">
        <v>209.58</v>
      </c>
      <c r="H561" s="129">
        <v>256.67</v>
      </c>
      <c r="I561" s="129">
        <v>256.67</v>
      </c>
      <c r="J561" s="212">
        <v>3.3802999320230074E-5</v>
      </c>
    </row>
    <row r="562" spans="1:10" ht="25.5">
      <c r="A562" s="211" t="s">
        <v>2805</v>
      </c>
      <c r="B562" s="126" t="s">
        <v>2806</v>
      </c>
      <c r="C562" s="126" t="s">
        <v>0</v>
      </c>
      <c r="D562" s="126" t="s">
        <v>2807</v>
      </c>
      <c r="E562" s="127" t="s">
        <v>6</v>
      </c>
      <c r="F562" s="128">
        <v>1</v>
      </c>
      <c r="G562" s="129">
        <v>105.43</v>
      </c>
      <c r="H562" s="129">
        <v>129.12</v>
      </c>
      <c r="I562" s="129">
        <v>129.12</v>
      </c>
      <c r="J562" s="212">
        <v>1.700488281539762E-5</v>
      </c>
    </row>
    <row r="563" spans="1:10" ht="25.5">
      <c r="A563" s="211" t="s">
        <v>2808</v>
      </c>
      <c r="B563" s="126" t="s">
        <v>2809</v>
      </c>
      <c r="C563" s="126" t="s">
        <v>0</v>
      </c>
      <c r="D563" s="126" t="s">
        <v>2810</v>
      </c>
      <c r="E563" s="127" t="s">
        <v>6</v>
      </c>
      <c r="F563" s="128">
        <v>1</v>
      </c>
      <c r="G563" s="129">
        <v>1615.24</v>
      </c>
      <c r="H563" s="129">
        <v>1978.18</v>
      </c>
      <c r="I563" s="129">
        <v>1978.18</v>
      </c>
      <c r="J563" s="212">
        <v>2.6052291734636978E-4</v>
      </c>
    </row>
    <row r="564" spans="1:10" ht="51">
      <c r="A564" s="211" t="s">
        <v>2811</v>
      </c>
      <c r="B564" s="126" t="s">
        <v>2812</v>
      </c>
      <c r="C564" s="126" t="s">
        <v>73</v>
      </c>
      <c r="D564" s="126" t="s">
        <v>2813</v>
      </c>
      <c r="E564" s="127" t="s">
        <v>20</v>
      </c>
      <c r="F564" s="128">
        <v>1</v>
      </c>
      <c r="G564" s="129">
        <v>11388.62</v>
      </c>
      <c r="H564" s="129">
        <v>13947.64</v>
      </c>
      <c r="I564" s="129">
        <v>13947.64</v>
      </c>
      <c r="J564" s="212">
        <v>1.8368802954720606E-3</v>
      </c>
    </row>
    <row r="565" spans="1:10">
      <c r="A565" s="203" t="s">
        <v>423</v>
      </c>
      <c r="B565" s="122" t="s">
        <v>54</v>
      </c>
      <c r="C565" s="122"/>
      <c r="D565" s="122" t="s">
        <v>2814</v>
      </c>
      <c r="E565" s="123"/>
      <c r="F565" s="124">
        <v>1</v>
      </c>
      <c r="G565" s="124" t="s">
        <v>35</v>
      </c>
      <c r="H565" s="125">
        <v>35122.99</v>
      </c>
      <c r="I565" s="125">
        <v>35122.99</v>
      </c>
      <c r="J565" s="210">
        <v>4.6256376167625657E-3</v>
      </c>
    </row>
    <row r="566" spans="1:10" ht="25.5">
      <c r="A566" s="211" t="s">
        <v>2815</v>
      </c>
      <c r="B566" s="126" t="s">
        <v>2816</v>
      </c>
      <c r="C566" s="126" t="s">
        <v>0</v>
      </c>
      <c r="D566" s="126" t="s">
        <v>2817</v>
      </c>
      <c r="E566" s="127" t="s">
        <v>6</v>
      </c>
      <c r="F566" s="128">
        <v>379</v>
      </c>
      <c r="G566" s="129">
        <v>15.27</v>
      </c>
      <c r="H566" s="129">
        <v>18.7</v>
      </c>
      <c r="I566" s="129">
        <v>7087.3</v>
      </c>
      <c r="J566" s="212">
        <v>9.3338526934299529E-4</v>
      </c>
    </row>
    <row r="567" spans="1:10">
      <c r="A567" s="213" t="s">
        <v>1073</v>
      </c>
      <c r="B567" s="398"/>
      <c r="C567" s="398"/>
      <c r="D567" s="214" t="s">
        <v>32</v>
      </c>
      <c r="E567" s="398" t="s">
        <v>1074</v>
      </c>
      <c r="F567" s="398"/>
      <c r="G567" s="398"/>
      <c r="H567" s="214"/>
      <c r="I567" s="215" t="s">
        <v>1022</v>
      </c>
      <c r="J567" s="216"/>
    </row>
    <row r="568" spans="1:10">
      <c r="A568" s="399"/>
      <c r="B568" s="398"/>
      <c r="C568" s="398"/>
      <c r="D568" s="214" t="s">
        <v>35</v>
      </c>
      <c r="E568" s="398" t="s">
        <v>4638</v>
      </c>
      <c r="F568" s="398"/>
      <c r="G568" s="398"/>
      <c r="H568" s="398"/>
      <c r="I568" s="217">
        <v>379</v>
      </c>
      <c r="J568" s="216" t="s">
        <v>35</v>
      </c>
    </row>
    <row r="569" spans="1:10" ht="25.5">
      <c r="A569" s="211" t="s">
        <v>2818</v>
      </c>
      <c r="B569" s="126" t="s">
        <v>2819</v>
      </c>
      <c r="C569" s="126" t="s">
        <v>0</v>
      </c>
      <c r="D569" s="126" t="s">
        <v>2820</v>
      </c>
      <c r="E569" s="127" t="s">
        <v>6</v>
      </c>
      <c r="F569" s="128">
        <v>32</v>
      </c>
      <c r="G569" s="129">
        <v>35.11</v>
      </c>
      <c r="H569" s="129">
        <v>43</v>
      </c>
      <c r="I569" s="129">
        <v>1376</v>
      </c>
      <c r="J569" s="212">
        <v>1.8121684289023484E-4</v>
      </c>
    </row>
    <row r="570" spans="1:10">
      <c r="A570" s="213" t="s">
        <v>1073</v>
      </c>
      <c r="B570" s="398"/>
      <c r="C570" s="398"/>
      <c r="D570" s="214" t="s">
        <v>32</v>
      </c>
      <c r="E570" s="398" t="s">
        <v>1074</v>
      </c>
      <c r="F570" s="398"/>
      <c r="G570" s="398"/>
      <c r="H570" s="214"/>
      <c r="I570" s="215" t="s">
        <v>1022</v>
      </c>
      <c r="J570" s="216"/>
    </row>
    <row r="571" spans="1:10">
      <c r="A571" s="399"/>
      <c r="B571" s="398"/>
      <c r="C571" s="398"/>
      <c r="D571" s="214" t="s">
        <v>35</v>
      </c>
      <c r="E571" s="398" t="s">
        <v>4639</v>
      </c>
      <c r="F571" s="398"/>
      <c r="G571" s="398"/>
      <c r="H571" s="398"/>
      <c r="I571" s="217">
        <v>32</v>
      </c>
      <c r="J571" s="216" t="s">
        <v>35</v>
      </c>
    </row>
    <row r="572" spans="1:10" ht="25.5">
      <c r="A572" s="211" t="s">
        <v>2821</v>
      </c>
      <c r="B572" s="126" t="s">
        <v>2822</v>
      </c>
      <c r="C572" s="126" t="s">
        <v>0</v>
      </c>
      <c r="D572" s="126" t="s">
        <v>2823</v>
      </c>
      <c r="E572" s="127" t="s">
        <v>6</v>
      </c>
      <c r="F572" s="128">
        <v>176</v>
      </c>
      <c r="G572" s="129">
        <v>39.770000000000003</v>
      </c>
      <c r="H572" s="129">
        <v>48.71</v>
      </c>
      <c r="I572" s="129">
        <v>8572.9599999999991</v>
      </c>
      <c r="J572" s="212">
        <v>1.1290441463839155E-3</v>
      </c>
    </row>
    <row r="573" spans="1:10">
      <c r="A573" s="213" t="s">
        <v>1073</v>
      </c>
      <c r="B573" s="398"/>
      <c r="C573" s="398"/>
      <c r="D573" s="214" t="s">
        <v>32</v>
      </c>
      <c r="E573" s="398" t="s">
        <v>1074</v>
      </c>
      <c r="F573" s="398"/>
      <c r="G573" s="398"/>
      <c r="H573" s="214"/>
      <c r="I573" s="215" t="s">
        <v>1022</v>
      </c>
      <c r="J573" s="216"/>
    </row>
    <row r="574" spans="1:10">
      <c r="A574" s="399"/>
      <c r="B574" s="398"/>
      <c r="C574" s="398"/>
      <c r="D574" s="214" t="s">
        <v>35</v>
      </c>
      <c r="E574" s="398" t="s">
        <v>4640</v>
      </c>
      <c r="F574" s="398"/>
      <c r="G574" s="398"/>
      <c r="H574" s="398"/>
      <c r="I574" s="217">
        <v>176</v>
      </c>
      <c r="J574" s="216" t="s">
        <v>35</v>
      </c>
    </row>
    <row r="575" spans="1:10" ht="25.5">
      <c r="A575" s="211" t="s">
        <v>2824</v>
      </c>
      <c r="B575" s="126" t="s">
        <v>246</v>
      </c>
      <c r="C575" s="126" t="s">
        <v>0</v>
      </c>
      <c r="D575" s="126" t="s">
        <v>247</v>
      </c>
      <c r="E575" s="127" t="s">
        <v>6</v>
      </c>
      <c r="F575" s="128">
        <v>86</v>
      </c>
      <c r="G575" s="129">
        <v>51.83</v>
      </c>
      <c r="H575" s="129">
        <v>63.48</v>
      </c>
      <c r="I575" s="129">
        <v>5459.28</v>
      </c>
      <c r="J575" s="212">
        <v>7.1897782416700676E-4</v>
      </c>
    </row>
    <row r="576" spans="1:10">
      <c r="A576" s="213" t="s">
        <v>1073</v>
      </c>
      <c r="B576" s="398"/>
      <c r="C576" s="398"/>
      <c r="D576" s="214" t="s">
        <v>32</v>
      </c>
      <c r="E576" s="398" t="s">
        <v>1074</v>
      </c>
      <c r="F576" s="398"/>
      <c r="G576" s="398"/>
      <c r="H576" s="214"/>
      <c r="I576" s="215" t="s">
        <v>1022</v>
      </c>
      <c r="J576" s="216"/>
    </row>
    <row r="577" spans="1:10">
      <c r="A577" s="399"/>
      <c r="B577" s="398"/>
      <c r="C577" s="398"/>
      <c r="D577" s="214" t="s">
        <v>35</v>
      </c>
      <c r="E577" s="398" t="s">
        <v>4641</v>
      </c>
      <c r="F577" s="398"/>
      <c r="G577" s="398"/>
      <c r="H577" s="398"/>
      <c r="I577" s="217">
        <v>86</v>
      </c>
      <c r="J577" s="216" t="s">
        <v>35</v>
      </c>
    </row>
    <row r="578" spans="1:10" ht="25.5">
      <c r="A578" s="211" t="s">
        <v>2825</v>
      </c>
      <c r="B578" s="126" t="s">
        <v>2826</v>
      </c>
      <c r="C578" s="126" t="s">
        <v>0</v>
      </c>
      <c r="D578" s="126" t="s">
        <v>2827</v>
      </c>
      <c r="E578" s="127" t="s">
        <v>6</v>
      </c>
      <c r="F578" s="128">
        <v>54</v>
      </c>
      <c r="G578" s="129">
        <v>33.549999999999997</v>
      </c>
      <c r="H578" s="129">
        <v>41.09</v>
      </c>
      <c r="I578" s="129">
        <v>2218.86</v>
      </c>
      <c r="J578" s="212">
        <v>2.9222006105772278E-4</v>
      </c>
    </row>
    <row r="579" spans="1:10">
      <c r="A579" s="213" t="s">
        <v>1073</v>
      </c>
      <c r="B579" s="398"/>
      <c r="C579" s="398"/>
      <c r="D579" s="214" t="s">
        <v>32</v>
      </c>
      <c r="E579" s="398" t="s">
        <v>1074</v>
      </c>
      <c r="F579" s="398"/>
      <c r="G579" s="398"/>
      <c r="H579" s="214"/>
      <c r="I579" s="215" t="s">
        <v>1022</v>
      </c>
      <c r="J579" s="216"/>
    </row>
    <row r="580" spans="1:10">
      <c r="A580" s="399"/>
      <c r="B580" s="398"/>
      <c r="C580" s="398"/>
      <c r="D580" s="214" t="s">
        <v>35</v>
      </c>
      <c r="E580" s="398" t="s">
        <v>4642</v>
      </c>
      <c r="F580" s="398"/>
      <c r="G580" s="398"/>
      <c r="H580" s="398"/>
      <c r="I580" s="217">
        <v>54</v>
      </c>
      <c r="J580" s="216" t="s">
        <v>35</v>
      </c>
    </row>
    <row r="581" spans="1:10" ht="25.5">
      <c r="A581" s="211" t="s">
        <v>2828</v>
      </c>
      <c r="B581" s="126" t="s">
        <v>717</v>
      </c>
      <c r="C581" s="126" t="s">
        <v>0</v>
      </c>
      <c r="D581" s="126" t="s">
        <v>718</v>
      </c>
      <c r="E581" s="127" t="s">
        <v>6</v>
      </c>
      <c r="F581" s="128">
        <v>50</v>
      </c>
      <c r="G581" s="129">
        <v>40.89</v>
      </c>
      <c r="H581" s="129">
        <v>50.08</v>
      </c>
      <c r="I581" s="129">
        <v>2504</v>
      </c>
      <c r="J581" s="212">
        <v>3.2977251060839252E-4</v>
      </c>
    </row>
    <row r="582" spans="1:10">
      <c r="A582" s="213" t="s">
        <v>1073</v>
      </c>
      <c r="B582" s="398"/>
      <c r="C582" s="398"/>
      <c r="D582" s="214" t="s">
        <v>32</v>
      </c>
      <c r="E582" s="398" t="s">
        <v>1074</v>
      </c>
      <c r="F582" s="398"/>
      <c r="G582" s="398"/>
      <c r="H582" s="214"/>
      <c r="I582" s="215" t="s">
        <v>1022</v>
      </c>
      <c r="J582" s="216"/>
    </row>
    <row r="583" spans="1:10">
      <c r="A583" s="399"/>
      <c r="B583" s="398"/>
      <c r="C583" s="398"/>
      <c r="D583" s="214" t="s">
        <v>35</v>
      </c>
      <c r="E583" s="398" t="s">
        <v>4643</v>
      </c>
      <c r="F583" s="398"/>
      <c r="G583" s="398"/>
      <c r="H583" s="398"/>
      <c r="I583" s="217">
        <v>50</v>
      </c>
      <c r="J583" s="216" t="s">
        <v>35</v>
      </c>
    </row>
    <row r="584" spans="1:10" ht="25.5">
      <c r="A584" s="211" t="s">
        <v>2829</v>
      </c>
      <c r="B584" s="126" t="s">
        <v>2830</v>
      </c>
      <c r="C584" s="126" t="s">
        <v>0</v>
      </c>
      <c r="D584" s="126" t="s">
        <v>2831</v>
      </c>
      <c r="E584" s="127" t="s">
        <v>6</v>
      </c>
      <c r="F584" s="128">
        <v>25</v>
      </c>
      <c r="G584" s="129">
        <v>54</v>
      </c>
      <c r="H584" s="129">
        <v>66.13</v>
      </c>
      <c r="I584" s="129">
        <v>1653.25</v>
      </c>
      <c r="J584" s="212">
        <v>2.1773019295659939E-4</v>
      </c>
    </row>
    <row r="585" spans="1:10">
      <c r="A585" s="213" t="s">
        <v>1073</v>
      </c>
      <c r="B585" s="398"/>
      <c r="C585" s="398"/>
      <c r="D585" s="214" t="s">
        <v>32</v>
      </c>
      <c r="E585" s="398" t="s">
        <v>1074</v>
      </c>
      <c r="F585" s="398"/>
      <c r="G585" s="398"/>
      <c r="H585" s="214"/>
      <c r="I585" s="215" t="s">
        <v>1022</v>
      </c>
      <c r="J585" s="216"/>
    </row>
    <row r="586" spans="1:10">
      <c r="A586" s="399"/>
      <c r="B586" s="398"/>
      <c r="C586" s="398"/>
      <c r="D586" s="214" t="s">
        <v>35</v>
      </c>
      <c r="E586" s="398" t="s">
        <v>4644</v>
      </c>
      <c r="F586" s="398"/>
      <c r="G586" s="398"/>
      <c r="H586" s="398"/>
      <c r="I586" s="217">
        <v>25</v>
      </c>
      <c r="J586" s="216" t="s">
        <v>35</v>
      </c>
    </row>
    <row r="587" spans="1:10" ht="25.5">
      <c r="A587" s="211" t="s">
        <v>2832</v>
      </c>
      <c r="B587" s="126" t="s">
        <v>2833</v>
      </c>
      <c r="C587" s="126" t="s">
        <v>0</v>
      </c>
      <c r="D587" s="126" t="s">
        <v>2834</v>
      </c>
      <c r="E587" s="127" t="s">
        <v>6</v>
      </c>
      <c r="F587" s="128">
        <v>3</v>
      </c>
      <c r="G587" s="129">
        <v>50.92</v>
      </c>
      <c r="H587" s="129">
        <v>62.36</v>
      </c>
      <c r="I587" s="129">
        <v>187.08</v>
      </c>
      <c r="J587" s="212">
        <v>2.4638115529000825E-5</v>
      </c>
    </row>
    <row r="588" spans="1:10">
      <c r="A588" s="213" t="s">
        <v>1073</v>
      </c>
      <c r="B588" s="398"/>
      <c r="C588" s="398"/>
      <c r="D588" s="214" t="s">
        <v>32</v>
      </c>
      <c r="E588" s="398" t="s">
        <v>1074</v>
      </c>
      <c r="F588" s="398"/>
      <c r="G588" s="398"/>
      <c r="H588" s="214"/>
      <c r="I588" s="215" t="s">
        <v>1022</v>
      </c>
      <c r="J588" s="216"/>
    </row>
    <row r="589" spans="1:10">
      <c r="A589" s="399"/>
      <c r="B589" s="398"/>
      <c r="C589" s="398"/>
      <c r="D589" s="214" t="s">
        <v>35</v>
      </c>
      <c r="E589" s="398" t="s">
        <v>4645</v>
      </c>
      <c r="F589" s="398"/>
      <c r="G589" s="398"/>
      <c r="H589" s="398"/>
      <c r="I589" s="217">
        <v>3</v>
      </c>
      <c r="J589" s="216" t="s">
        <v>35</v>
      </c>
    </row>
    <row r="590" spans="1:10" ht="25.5">
      <c r="A590" s="211" t="s">
        <v>2835</v>
      </c>
      <c r="B590" s="126" t="s">
        <v>2836</v>
      </c>
      <c r="C590" s="126" t="s">
        <v>0</v>
      </c>
      <c r="D590" s="126" t="s">
        <v>2837</v>
      </c>
      <c r="E590" s="127" t="s">
        <v>6</v>
      </c>
      <c r="F590" s="128">
        <v>1</v>
      </c>
      <c r="G590" s="129">
        <v>93.65</v>
      </c>
      <c r="H590" s="129">
        <v>114.69</v>
      </c>
      <c r="I590" s="129">
        <v>114.69</v>
      </c>
      <c r="J590" s="212">
        <v>1.5104476534215869E-5</v>
      </c>
    </row>
    <row r="591" spans="1:10" ht="38.25">
      <c r="A591" s="211" t="s">
        <v>2838</v>
      </c>
      <c r="B591" s="126" t="s">
        <v>2839</v>
      </c>
      <c r="C591" s="126" t="s">
        <v>73</v>
      </c>
      <c r="D591" s="126" t="s">
        <v>2840</v>
      </c>
      <c r="E591" s="127" t="s">
        <v>20</v>
      </c>
      <c r="F591" s="128">
        <v>33</v>
      </c>
      <c r="G591" s="129">
        <v>147.21</v>
      </c>
      <c r="H591" s="129">
        <v>180.29</v>
      </c>
      <c r="I591" s="129">
        <v>5949.57</v>
      </c>
      <c r="J591" s="212">
        <v>7.8354817729248149E-4</v>
      </c>
    </row>
    <row r="592" spans="1:10">
      <c r="A592" s="203" t="s">
        <v>424</v>
      </c>
      <c r="B592" s="122" t="s">
        <v>54</v>
      </c>
      <c r="C592" s="122"/>
      <c r="D592" s="122" t="s">
        <v>2841</v>
      </c>
      <c r="E592" s="123"/>
      <c r="F592" s="124">
        <v>1</v>
      </c>
      <c r="G592" s="124" t="s">
        <v>35</v>
      </c>
      <c r="H592" s="125">
        <v>49971.08</v>
      </c>
      <c r="I592" s="125">
        <v>49971.08</v>
      </c>
      <c r="J592" s="210">
        <v>6.5811056347495327E-3</v>
      </c>
    </row>
    <row r="593" spans="1:10" ht="38.25">
      <c r="A593" s="211" t="s">
        <v>2842</v>
      </c>
      <c r="B593" s="126" t="s">
        <v>2843</v>
      </c>
      <c r="C593" s="126" t="s">
        <v>73</v>
      </c>
      <c r="D593" s="126" t="s">
        <v>2844</v>
      </c>
      <c r="E593" s="127" t="s">
        <v>20</v>
      </c>
      <c r="F593" s="128">
        <v>29</v>
      </c>
      <c r="G593" s="129">
        <v>123.43</v>
      </c>
      <c r="H593" s="129">
        <v>151.16</v>
      </c>
      <c r="I593" s="129">
        <v>4383.6400000000003</v>
      </c>
      <c r="J593" s="212">
        <v>5.7731787875534089E-4</v>
      </c>
    </row>
    <row r="594" spans="1:10">
      <c r="A594" s="213" t="s">
        <v>1073</v>
      </c>
      <c r="B594" s="398"/>
      <c r="C594" s="398"/>
      <c r="D594" s="214" t="s">
        <v>32</v>
      </c>
      <c r="E594" s="398" t="s">
        <v>1074</v>
      </c>
      <c r="F594" s="398"/>
      <c r="G594" s="398"/>
      <c r="H594" s="214"/>
      <c r="I594" s="215" t="s">
        <v>1022</v>
      </c>
      <c r="J594" s="216"/>
    </row>
    <row r="595" spans="1:10">
      <c r="A595" s="399"/>
      <c r="B595" s="398"/>
      <c r="C595" s="398"/>
      <c r="D595" s="214" t="s">
        <v>35</v>
      </c>
      <c r="E595" s="398" t="s">
        <v>4646</v>
      </c>
      <c r="F595" s="398"/>
      <c r="G595" s="398"/>
      <c r="H595" s="398"/>
      <c r="I595" s="217">
        <v>29</v>
      </c>
      <c r="J595" s="216" t="s">
        <v>35</v>
      </c>
    </row>
    <row r="596" spans="1:10" ht="38.25">
      <c r="A596" s="211" t="s">
        <v>2845</v>
      </c>
      <c r="B596" s="126" t="s">
        <v>2846</v>
      </c>
      <c r="C596" s="126" t="s">
        <v>73</v>
      </c>
      <c r="D596" s="126" t="s">
        <v>2847</v>
      </c>
      <c r="E596" s="127" t="s">
        <v>20</v>
      </c>
      <c r="F596" s="128">
        <v>47</v>
      </c>
      <c r="G596" s="129">
        <v>171.51</v>
      </c>
      <c r="H596" s="129">
        <v>210.05</v>
      </c>
      <c r="I596" s="129">
        <v>9872.35</v>
      </c>
      <c r="J596" s="212">
        <v>1.3001715835082922E-3</v>
      </c>
    </row>
    <row r="597" spans="1:10">
      <c r="A597" s="213" t="s">
        <v>1073</v>
      </c>
      <c r="B597" s="398"/>
      <c r="C597" s="398"/>
      <c r="D597" s="214" t="s">
        <v>32</v>
      </c>
      <c r="E597" s="398" t="s">
        <v>1074</v>
      </c>
      <c r="F597" s="398"/>
      <c r="G597" s="398"/>
      <c r="H597" s="214"/>
      <c r="I597" s="215" t="s">
        <v>1022</v>
      </c>
      <c r="J597" s="216"/>
    </row>
    <row r="598" spans="1:10">
      <c r="A598" s="399"/>
      <c r="B598" s="398"/>
      <c r="C598" s="398"/>
      <c r="D598" s="214" t="s">
        <v>35</v>
      </c>
      <c r="E598" s="398" t="s">
        <v>4647</v>
      </c>
      <c r="F598" s="398"/>
      <c r="G598" s="398"/>
      <c r="H598" s="398"/>
      <c r="I598" s="217">
        <v>47</v>
      </c>
      <c r="J598" s="216" t="s">
        <v>35</v>
      </c>
    </row>
    <row r="599" spans="1:10" ht="38.25">
      <c r="A599" s="211" t="s">
        <v>2848</v>
      </c>
      <c r="B599" s="126" t="s">
        <v>2849</v>
      </c>
      <c r="C599" s="126" t="s">
        <v>73</v>
      </c>
      <c r="D599" s="126" t="s">
        <v>2850</v>
      </c>
      <c r="E599" s="127" t="s">
        <v>20</v>
      </c>
      <c r="F599" s="128">
        <v>303</v>
      </c>
      <c r="G599" s="129">
        <v>91.29</v>
      </c>
      <c r="H599" s="129">
        <v>111.8</v>
      </c>
      <c r="I599" s="129">
        <v>33875.4</v>
      </c>
      <c r="J599" s="212">
        <v>4.4613321509039692E-3</v>
      </c>
    </row>
    <row r="600" spans="1:10">
      <c r="A600" s="213" t="s">
        <v>1073</v>
      </c>
      <c r="B600" s="398"/>
      <c r="C600" s="398"/>
      <c r="D600" s="214" t="s">
        <v>32</v>
      </c>
      <c r="E600" s="398" t="s">
        <v>1074</v>
      </c>
      <c r="F600" s="398"/>
      <c r="G600" s="398"/>
      <c r="H600" s="214"/>
      <c r="I600" s="215" t="s">
        <v>1022</v>
      </c>
      <c r="J600" s="216"/>
    </row>
    <row r="601" spans="1:10">
      <c r="A601" s="399"/>
      <c r="B601" s="398"/>
      <c r="C601" s="398"/>
      <c r="D601" s="214" t="s">
        <v>35</v>
      </c>
      <c r="E601" s="398" t="s">
        <v>4648</v>
      </c>
      <c r="F601" s="398"/>
      <c r="G601" s="398"/>
      <c r="H601" s="398"/>
      <c r="I601" s="217">
        <v>303</v>
      </c>
      <c r="J601" s="216" t="s">
        <v>35</v>
      </c>
    </row>
    <row r="602" spans="1:10">
      <c r="A602" s="211" t="s">
        <v>2851</v>
      </c>
      <c r="B602" s="126" t="s">
        <v>2852</v>
      </c>
      <c r="C602" s="126" t="s">
        <v>73</v>
      </c>
      <c r="D602" s="126" t="s">
        <v>2853</v>
      </c>
      <c r="E602" s="127" t="s">
        <v>20</v>
      </c>
      <c r="F602" s="128">
        <v>9</v>
      </c>
      <c r="G602" s="129">
        <v>166.91</v>
      </c>
      <c r="H602" s="129">
        <v>204.41</v>
      </c>
      <c r="I602" s="129">
        <v>1839.69</v>
      </c>
      <c r="J602" s="212">
        <v>2.4228402158193036E-4</v>
      </c>
    </row>
    <row r="603" spans="1:10">
      <c r="A603" s="203" t="s">
        <v>425</v>
      </c>
      <c r="B603" s="122" t="s">
        <v>54</v>
      </c>
      <c r="C603" s="122"/>
      <c r="D603" s="122" t="s">
        <v>680</v>
      </c>
      <c r="E603" s="123"/>
      <c r="F603" s="124">
        <v>1</v>
      </c>
      <c r="G603" s="124" t="s">
        <v>35</v>
      </c>
      <c r="H603" s="125">
        <v>96489.8</v>
      </c>
      <c r="I603" s="125">
        <v>96489.8</v>
      </c>
      <c r="J603" s="210">
        <v>1.2707541371446354E-2</v>
      </c>
    </row>
    <row r="604" spans="1:10" ht="25.5">
      <c r="A604" s="211" t="s">
        <v>426</v>
      </c>
      <c r="B604" s="126" t="s">
        <v>681</v>
      </c>
      <c r="C604" s="126" t="s">
        <v>682</v>
      </c>
      <c r="D604" s="126" t="s">
        <v>683</v>
      </c>
      <c r="E604" s="127" t="s">
        <v>20</v>
      </c>
      <c r="F604" s="128">
        <v>2</v>
      </c>
      <c r="G604" s="129">
        <v>39393.24</v>
      </c>
      <c r="H604" s="129">
        <v>48244.9</v>
      </c>
      <c r="I604" s="129">
        <v>96489.8</v>
      </c>
      <c r="J604" s="212">
        <v>1.2707541371446354E-2</v>
      </c>
    </row>
    <row r="605" spans="1:10">
      <c r="A605" s="213" t="s">
        <v>1073</v>
      </c>
      <c r="B605" s="398"/>
      <c r="C605" s="398"/>
      <c r="D605" s="214" t="s">
        <v>32</v>
      </c>
      <c r="E605" s="398" t="s">
        <v>1074</v>
      </c>
      <c r="F605" s="398"/>
      <c r="G605" s="398"/>
      <c r="H605" s="214"/>
      <c r="I605" s="215" t="s">
        <v>1022</v>
      </c>
      <c r="J605" s="216"/>
    </row>
    <row r="606" spans="1:10" ht="25.5">
      <c r="A606" s="399"/>
      <c r="B606" s="398"/>
      <c r="C606" s="398"/>
      <c r="D606" s="214" t="s">
        <v>1168</v>
      </c>
      <c r="E606" s="398">
        <v>2</v>
      </c>
      <c r="F606" s="398"/>
      <c r="G606" s="398"/>
      <c r="H606" s="398"/>
      <c r="I606" s="217">
        <v>2</v>
      </c>
      <c r="J606" s="216" t="s">
        <v>35</v>
      </c>
    </row>
    <row r="607" spans="1:10">
      <c r="A607" s="203" t="s">
        <v>427</v>
      </c>
      <c r="B607" s="122" t="s">
        <v>54</v>
      </c>
      <c r="C607" s="122"/>
      <c r="D607" s="122" t="s">
        <v>419</v>
      </c>
      <c r="E607" s="123"/>
      <c r="F607" s="124">
        <v>1</v>
      </c>
      <c r="G607" s="124" t="s">
        <v>35</v>
      </c>
      <c r="H607" s="125">
        <v>221617.97</v>
      </c>
      <c r="I607" s="125">
        <v>221617.97</v>
      </c>
      <c r="J607" s="210">
        <v>2.9186707013911906E-2</v>
      </c>
    </row>
    <row r="608" spans="1:10" ht="38.25">
      <c r="A608" s="211" t="s">
        <v>428</v>
      </c>
      <c r="B608" s="126" t="s">
        <v>684</v>
      </c>
      <c r="C608" s="126" t="s">
        <v>73</v>
      </c>
      <c r="D608" s="126" t="s">
        <v>685</v>
      </c>
      <c r="E608" s="127" t="s">
        <v>20</v>
      </c>
      <c r="F608" s="128">
        <v>11</v>
      </c>
      <c r="G608" s="129">
        <v>1264.0899999999999</v>
      </c>
      <c r="H608" s="129">
        <v>1548.13</v>
      </c>
      <c r="I608" s="129">
        <v>17029.43</v>
      </c>
      <c r="J608" s="212">
        <v>2.2427467593170436E-3</v>
      </c>
    </row>
    <row r="609" spans="1:10">
      <c r="A609" s="213" t="s">
        <v>1073</v>
      </c>
      <c r="B609" s="398"/>
      <c r="C609" s="398"/>
      <c r="D609" s="214" t="s">
        <v>32</v>
      </c>
      <c r="E609" s="398" t="s">
        <v>1074</v>
      </c>
      <c r="F609" s="398"/>
      <c r="G609" s="398"/>
      <c r="H609" s="214"/>
      <c r="I609" s="215" t="s">
        <v>1022</v>
      </c>
      <c r="J609" s="216"/>
    </row>
    <row r="610" spans="1:10">
      <c r="A610" s="399"/>
      <c r="B610" s="398"/>
      <c r="C610" s="398"/>
      <c r="D610" s="214" t="s">
        <v>1161</v>
      </c>
      <c r="E610" s="398">
        <v>11</v>
      </c>
      <c r="F610" s="398"/>
      <c r="G610" s="398"/>
      <c r="H610" s="398"/>
      <c r="I610" s="217">
        <v>11</v>
      </c>
      <c r="J610" s="216" t="s">
        <v>35</v>
      </c>
    </row>
    <row r="611" spans="1:10" ht="25.5">
      <c r="A611" s="211" t="s">
        <v>744</v>
      </c>
      <c r="B611" s="126" t="s">
        <v>686</v>
      </c>
      <c r="C611" s="126" t="s">
        <v>73</v>
      </c>
      <c r="D611" s="126" t="s">
        <v>687</v>
      </c>
      <c r="E611" s="127" t="s">
        <v>20</v>
      </c>
      <c r="F611" s="128">
        <v>24</v>
      </c>
      <c r="G611" s="129">
        <v>285.23</v>
      </c>
      <c r="H611" s="129">
        <v>349.32</v>
      </c>
      <c r="I611" s="129">
        <v>8383.68</v>
      </c>
      <c r="J611" s="212">
        <v>1.1041162946235496E-3</v>
      </c>
    </row>
    <row r="612" spans="1:10">
      <c r="A612" s="213" t="s">
        <v>1073</v>
      </c>
      <c r="B612" s="398"/>
      <c r="C612" s="398"/>
      <c r="D612" s="214" t="s">
        <v>32</v>
      </c>
      <c r="E612" s="398" t="s">
        <v>1074</v>
      </c>
      <c r="F612" s="398"/>
      <c r="G612" s="398"/>
      <c r="H612" s="214"/>
      <c r="I612" s="215" t="s">
        <v>1022</v>
      </c>
      <c r="J612" s="216"/>
    </row>
    <row r="613" spans="1:10">
      <c r="A613" s="399"/>
      <c r="B613" s="398"/>
      <c r="C613" s="398"/>
      <c r="D613" s="214" t="s">
        <v>1161</v>
      </c>
      <c r="E613" s="398">
        <v>24</v>
      </c>
      <c r="F613" s="398"/>
      <c r="G613" s="398"/>
      <c r="H613" s="398"/>
      <c r="I613" s="217">
        <v>24</v>
      </c>
      <c r="J613" s="216" t="s">
        <v>35</v>
      </c>
    </row>
    <row r="614" spans="1:10" ht="25.5">
      <c r="A614" s="211" t="s">
        <v>755</v>
      </c>
      <c r="B614" s="126" t="s">
        <v>688</v>
      </c>
      <c r="C614" s="126" t="s">
        <v>73</v>
      </c>
      <c r="D614" s="126" t="s">
        <v>689</v>
      </c>
      <c r="E614" s="127" t="s">
        <v>20</v>
      </c>
      <c r="F614" s="128">
        <v>62</v>
      </c>
      <c r="G614" s="129">
        <v>156.81</v>
      </c>
      <c r="H614" s="129">
        <v>192.05</v>
      </c>
      <c r="I614" s="129">
        <v>11907.1</v>
      </c>
      <c r="J614" s="212">
        <v>1.5681446729493571E-3</v>
      </c>
    </row>
    <row r="615" spans="1:10">
      <c r="A615" s="213" t="s">
        <v>1073</v>
      </c>
      <c r="B615" s="398"/>
      <c r="C615" s="398"/>
      <c r="D615" s="214" t="s">
        <v>32</v>
      </c>
      <c r="E615" s="398" t="s">
        <v>1074</v>
      </c>
      <c r="F615" s="398"/>
      <c r="G615" s="398"/>
      <c r="H615" s="214"/>
      <c r="I615" s="215" t="s">
        <v>1022</v>
      </c>
      <c r="J615" s="216"/>
    </row>
    <row r="616" spans="1:10">
      <c r="A616" s="399"/>
      <c r="B616" s="398"/>
      <c r="C616" s="398"/>
      <c r="D616" s="214" t="s">
        <v>1161</v>
      </c>
      <c r="E616" s="398">
        <v>62</v>
      </c>
      <c r="F616" s="398"/>
      <c r="G616" s="398"/>
      <c r="H616" s="398"/>
      <c r="I616" s="217">
        <v>62</v>
      </c>
      <c r="J616" s="216" t="s">
        <v>35</v>
      </c>
    </row>
    <row r="617" spans="1:10" ht="25.5">
      <c r="A617" s="211" t="s">
        <v>763</v>
      </c>
      <c r="B617" s="126" t="s">
        <v>690</v>
      </c>
      <c r="C617" s="126" t="s">
        <v>0</v>
      </c>
      <c r="D617" s="126" t="s">
        <v>691</v>
      </c>
      <c r="E617" s="127" t="s">
        <v>6</v>
      </c>
      <c r="F617" s="128">
        <v>65</v>
      </c>
      <c r="G617" s="129">
        <v>353.14</v>
      </c>
      <c r="H617" s="129">
        <v>432.49</v>
      </c>
      <c r="I617" s="129">
        <v>28111.85</v>
      </c>
      <c r="J617" s="212">
        <v>3.7022824889562855E-3</v>
      </c>
    </row>
    <row r="618" spans="1:10">
      <c r="A618" s="213" t="s">
        <v>1073</v>
      </c>
      <c r="B618" s="398"/>
      <c r="C618" s="398"/>
      <c r="D618" s="214" t="s">
        <v>32</v>
      </c>
      <c r="E618" s="398" t="s">
        <v>1074</v>
      </c>
      <c r="F618" s="398"/>
      <c r="G618" s="398"/>
      <c r="H618" s="214"/>
      <c r="I618" s="215" t="s">
        <v>1022</v>
      </c>
      <c r="J618" s="216"/>
    </row>
    <row r="619" spans="1:10">
      <c r="A619" s="399"/>
      <c r="B619" s="398"/>
      <c r="C619" s="398"/>
      <c r="D619" s="214" t="s">
        <v>1161</v>
      </c>
      <c r="E619" s="398">
        <v>65</v>
      </c>
      <c r="F619" s="398"/>
      <c r="G619" s="398"/>
      <c r="H619" s="398"/>
      <c r="I619" s="217">
        <v>65</v>
      </c>
      <c r="J619" s="216" t="s">
        <v>35</v>
      </c>
    </row>
    <row r="620" spans="1:10" ht="25.5">
      <c r="A620" s="211" t="s">
        <v>769</v>
      </c>
      <c r="B620" s="126" t="s">
        <v>692</v>
      </c>
      <c r="C620" s="126" t="s">
        <v>73</v>
      </c>
      <c r="D620" s="126" t="s">
        <v>693</v>
      </c>
      <c r="E620" s="127" t="s">
        <v>20</v>
      </c>
      <c r="F620" s="128">
        <v>15</v>
      </c>
      <c r="G620" s="129">
        <v>65.78</v>
      </c>
      <c r="H620" s="129">
        <v>80.56</v>
      </c>
      <c r="I620" s="129">
        <v>1208.4000000000001</v>
      </c>
      <c r="J620" s="212">
        <v>1.5914420999168591E-4</v>
      </c>
    </row>
    <row r="621" spans="1:10">
      <c r="A621" s="213" t="s">
        <v>1073</v>
      </c>
      <c r="B621" s="398"/>
      <c r="C621" s="398"/>
      <c r="D621" s="214" t="s">
        <v>32</v>
      </c>
      <c r="E621" s="398" t="s">
        <v>1074</v>
      </c>
      <c r="F621" s="398"/>
      <c r="G621" s="398"/>
      <c r="H621" s="214"/>
      <c r="I621" s="215" t="s">
        <v>1022</v>
      </c>
      <c r="J621" s="216"/>
    </row>
    <row r="622" spans="1:10">
      <c r="A622" s="399"/>
      <c r="B622" s="398"/>
      <c r="C622" s="398"/>
      <c r="D622" s="214" t="s">
        <v>1161</v>
      </c>
      <c r="E622" s="398">
        <v>15</v>
      </c>
      <c r="F622" s="398"/>
      <c r="G622" s="398"/>
      <c r="H622" s="398"/>
      <c r="I622" s="217">
        <v>15</v>
      </c>
      <c r="J622" s="216" t="s">
        <v>35</v>
      </c>
    </row>
    <row r="623" spans="1:10" ht="25.5">
      <c r="A623" s="211" t="s">
        <v>781</v>
      </c>
      <c r="B623" s="126" t="s">
        <v>694</v>
      </c>
      <c r="C623" s="126" t="s">
        <v>73</v>
      </c>
      <c r="D623" s="126" t="s">
        <v>695</v>
      </c>
      <c r="E623" s="127" t="s">
        <v>20</v>
      </c>
      <c r="F623" s="128">
        <v>11</v>
      </c>
      <c r="G623" s="129">
        <v>134.55000000000001</v>
      </c>
      <c r="H623" s="129">
        <v>164.78</v>
      </c>
      <c r="I623" s="129">
        <v>1812.58</v>
      </c>
      <c r="J623" s="212">
        <v>2.3871368102178916E-4</v>
      </c>
    </row>
    <row r="624" spans="1:10">
      <c r="A624" s="213" t="s">
        <v>1073</v>
      </c>
      <c r="B624" s="398"/>
      <c r="C624" s="398"/>
      <c r="D624" s="214" t="s">
        <v>32</v>
      </c>
      <c r="E624" s="398" t="s">
        <v>1074</v>
      </c>
      <c r="F624" s="398"/>
      <c r="G624" s="398"/>
      <c r="H624" s="214"/>
      <c r="I624" s="215" t="s">
        <v>1022</v>
      </c>
      <c r="J624" s="216"/>
    </row>
    <row r="625" spans="1:10">
      <c r="A625" s="399"/>
      <c r="B625" s="398"/>
      <c r="C625" s="398"/>
      <c r="D625" s="214" t="s">
        <v>1161</v>
      </c>
      <c r="E625" s="398">
        <v>11</v>
      </c>
      <c r="F625" s="398"/>
      <c r="G625" s="398"/>
      <c r="H625" s="398"/>
      <c r="I625" s="217">
        <v>11</v>
      </c>
      <c r="J625" s="216" t="s">
        <v>35</v>
      </c>
    </row>
    <row r="626" spans="1:10" ht="25.5">
      <c r="A626" s="211" t="s">
        <v>2854</v>
      </c>
      <c r="B626" s="126" t="s">
        <v>696</v>
      </c>
      <c r="C626" s="126" t="s">
        <v>73</v>
      </c>
      <c r="D626" s="126" t="s">
        <v>697</v>
      </c>
      <c r="E626" s="127" t="s">
        <v>20</v>
      </c>
      <c r="F626" s="128">
        <v>21</v>
      </c>
      <c r="G626" s="129">
        <v>103.66</v>
      </c>
      <c r="H626" s="129">
        <v>126.95</v>
      </c>
      <c r="I626" s="129">
        <v>2665.95</v>
      </c>
      <c r="J626" s="212">
        <v>3.5110104818548082E-4</v>
      </c>
    </row>
    <row r="627" spans="1:10">
      <c r="A627" s="213" t="s">
        <v>1073</v>
      </c>
      <c r="B627" s="398"/>
      <c r="C627" s="398"/>
      <c r="D627" s="214" t="s">
        <v>32</v>
      </c>
      <c r="E627" s="398" t="s">
        <v>1074</v>
      </c>
      <c r="F627" s="398"/>
      <c r="G627" s="398"/>
      <c r="H627" s="214"/>
      <c r="I627" s="215" t="s">
        <v>1022</v>
      </c>
      <c r="J627" s="216"/>
    </row>
    <row r="628" spans="1:10">
      <c r="A628" s="399"/>
      <c r="B628" s="398"/>
      <c r="C628" s="398"/>
      <c r="D628" s="214" t="s">
        <v>1161</v>
      </c>
      <c r="E628" s="398">
        <v>21</v>
      </c>
      <c r="F628" s="398"/>
      <c r="G628" s="398"/>
      <c r="H628" s="398"/>
      <c r="I628" s="217">
        <v>21</v>
      </c>
      <c r="J628" s="216" t="s">
        <v>35</v>
      </c>
    </row>
    <row r="629" spans="1:10">
      <c r="A629" s="211" t="s">
        <v>2855</v>
      </c>
      <c r="B629" s="126" t="s">
        <v>698</v>
      </c>
      <c r="C629" s="126" t="s">
        <v>73</v>
      </c>
      <c r="D629" s="126" t="s">
        <v>699</v>
      </c>
      <c r="E629" s="127" t="s">
        <v>20</v>
      </c>
      <c r="F629" s="128">
        <v>9</v>
      </c>
      <c r="G629" s="129">
        <v>211.99</v>
      </c>
      <c r="H629" s="129">
        <v>259.62</v>
      </c>
      <c r="I629" s="129">
        <v>2336.58</v>
      </c>
      <c r="J629" s="212">
        <v>3.077235834015007E-4</v>
      </c>
    </row>
    <row r="630" spans="1:10">
      <c r="A630" s="213" t="s">
        <v>1073</v>
      </c>
      <c r="B630" s="398"/>
      <c r="C630" s="398"/>
      <c r="D630" s="214" t="s">
        <v>32</v>
      </c>
      <c r="E630" s="398" t="s">
        <v>1074</v>
      </c>
      <c r="F630" s="398"/>
      <c r="G630" s="398"/>
      <c r="H630" s="214"/>
      <c r="I630" s="215" t="s">
        <v>1022</v>
      </c>
      <c r="J630" s="216"/>
    </row>
    <row r="631" spans="1:10">
      <c r="A631" s="399"/>
      <c r="B631" s="398"/>
      <c r="C631" s="398"/>
      <c r="D631" s="214" t="s">
        <v>1161</v>
      </c>
      <c r="E631" s="398">
        <v>9</v>
      </c>
      <c r="F631" s="398"/>
      <c r="G631" s="398"/>
      <c r="H631" s="398"/>
      <c r="I631" s="217">
        <v>9</v>
      </c>
      <c r="J631" s="216" t="s">
        <v>35</v>
      </c>
    </row>
    <row r="632" spans="1:10" ht="25.5">
      <c r="A632" s="211" t="s">
        <v>2856</v>
      </c>
      <c r="B632" s="126" t="s">
        <v>700</v>
      </c>
      <c r="C632" s="126" t="s">
        <v>73</v>
      </c>
      <c r="D632" s="126" t="s">
        <v>701</v>
      </c>
      <c r="E632" s="127" t="s">
        <v>20</v>
      </c>
      <c r="F632" s="128">
        <v>62</v>
      </c>
      <c r="G632" s="129">
        <v>188.44</v>
      </c>
      <c r="H632" s="129">
        <v>230.78</v>
      </c>
      <c r="I632" s="129">
        <v>14308.36</v>
      </c>
      <c r="J632" s="212">
        <v>1.8843865015529947E-3</v>
      </c>
    </row>
    <row r="633" spans="1:10">
      <c r="A633" s="213" t="s">
        <v>1073</v>
      </c>
      <c r="B633" s="398"/>
      <c r="C633" s="398"/>
      <c r="D633" s="214" t="s">
        <v>32</v>
      </c>
      <c r="E633" s="398" t="s">
        <v>1074</v>
      </c>
      <c r="F633" s="398"/>
      <c r="G633" s="398"/>
      <c r="H633" s="214"/>
      <c r="I633" s="215" t="s">
        <v>1022</v>
      </c>
      <c r="J633" s="216"/>
    </row>
    <row r="634" spans="1:10">
      <c r="A634" s="399"/>
      <c r="B634" s="398"/>
      <c r="C634" s="398"/>
      <c r="D634" s="214" t="s">
        <v>1161</v>
      </c>
      <c r="E634" s="398">
        <v>62</v>
      </c>
      <c r="F634" s="398"/>
      <c r="G634" s="398"/>
      <c r="H634" s="398"/>
      <c r="I634" s="217">
        <v>62</v>
      </c>
      <c r="J634" s="216" t="s">
        <v>35</v>
      </c>
    </row>
    <row r="635" spans="1:10" ht="38.25">
      <c r="A635" s="211" t="s">
        <v>2857</v>
      </c>
      <c r="B635" s="126" t="s">
        <v>702</v>
      </c>
      <c r="C635" s="126" t="s">
        <v>73</v>
      </c>
      <c r="D635" s="126" t="s">
        <v>703</v>
      </c>
      <c r="E635" s="127" t="s">
        <v>20</v>
      </c>
      <c r="F635" s="128">
        <v>22</v>
      </c>
      <c r="G635" s="129">
        <v>379.98</v>
      </c>
      <c r="H635" s="129">
        <v>465.36</v>
      </c>
      <c r="I635" s="129">
        <v>10237.92</v>
      </c>
      <c r="J635" s="212">
        <v>1.3483165262810997E-3</v>
      </c>
    </row>
    <row r="636" spans="1:10">
      <c r="A636" s="213" t="s">
        <v>1073</v>
      </c>
      <c r="B636" s="398"/>
      <c r="C636" s="398"/>
      <c r="D636" s="214" t="s">
        <v>32</v>
      </c>
      <c r="E636" s="398" t="s">
        <v>1074</v>
      </c>
      <c r="F636" s="398"/>
      <c r="G636" s="398"/>
      <c r="H636" s="214"/>
      <c r="I636" s="215" t="s">
        <v>1022</v>
      </c>
      <c r="J636" s="216"/>
    </row>
    <row r="637" spans="1:10">
      <c r="A637" s="399"/>
      <c r="B637" s="398"/>
      <c r="C637" s="398"/>
      <c r="D637" s="214" t="s">
        <v>1161</v>
      </c>
      <c r="E637" s="398">
        <v>22</v>
      </c>
      <c r="F637" s="398"/>
      <c r="G637" s="398"/>
      <c r="H637" s="398"/>
      <c r="I637" s="217">
        <v>22</v>
      </c>
      <c r="J637" s="216" t="s">
        <v>35</v>
      </c>
    </row>
    <row r="638" spans="1:10" ht="25.5">
      <c r="A638" s="211" t="s">
        <v>2858</v>
      </c>
      <c r="B638" s="126" t="s">
        <v>704</v>
      </c>
      <c r="C638" s="126" t="s">
        <v>73</v>
      </c>
      <c r="D638" s="126" t="s">
        <v>705</v>
      </c>
      <c r="E638" s="127" t="s">
        <v>20</v>
      </c>
      <c r="F638" s="128">
        <v>22</v>
      </c>
      <c r="G638" s="129">
        <v>44.39</v>
      </c>
      <c r="H638" s="129">
        <v>54.36</v>
      </c>
      <c r="I638" s="129">
        <v>1195.92</v>
      </c>
      <c r="J638" s="212">
        <v>1.575006153701233E-4</v>
      </c>
    </row>
    <row r="639" spans="1:10">
      <c r="A639" s="213" t="s">
        <v>1073</v>
      </c>
      <c r="B639" s="398"/>
      <c r="C639" s="398"/>
      <c r="D639" s="214" t="s">
        <v>32</v>
      </c>
      <c r="E639" s="398" t="s">
        <v>1074</v>
      </c>
      <c r="F639" s="398"/>
      <c r="G639" s="398"/>
      <c r="H639" s="214"/>
      <c r="I639" s="215" t="s">
        <v>1022</v>
      </c>
      <c r="J639" s="216"/>
    </row>
    <row r="640" spans="1:10">
      <c r="A640" s="399"/>
      <c r="B640" s="398"/>
      <c r="C640" s="398"/>
      <c r="D640" s="214" t="s">
        <v>1161</v>
      </c>
      <c r="E640" s="398">
        <v>22</v>
      </c>
      <c r="F640" s="398"/>
      <c r="G640" s="398"/>
      <c r="H640" s="398"/>
      <c r="I640" s="217">
        <v>22</v>
      </c>
      <c r="J640" s="216" t="s">
        <v>35</v>
      </c>
    </row>
    <row r="641" spans="1:10" ht="25.5">
      <c r="A641" s="211" t="s">
        <v>2859</v>
      </c>
      <c r="B641" s="126" t="s">
        <v>2860</v>
      </c>
      <c r="C641" s="126" t="s">
        <v>0</v>
      </c>
      <c r="D641" s="126" t="s">
        <v>2861</v>
      </c>
      <c r="E641" s="127" t="s">
        <v>6</v>
      </c>
      <c r="F641" s="128">
        <v>9</v>
      </c>
      <c r="G641" s="129">
        <v>14.56</v>
      </c>
      <c r="H641" s="129">
        <v>17.829999999999998</v>
      </c>
      <c r="I641" s="129">
        <v>160.47</v>
      </c>
      <c r="J641" s="212">
        <v>2.1133624112351734E-5</v>
      </c>
    </row>
    <row r="642" spans="1:10" ht="25.5">
      <c r="A642" s="211" t="s">
        <v>2862</v>
      </c>
      <c r="B642" s="126" t="s">
        <v>2863</v>
      </c>
      <c r="C642" s="126" t="s">
        <v>73</v>
      </c>
      <c r="D642" s="126" t="s">
        <v>2864</v>
      </c>
      <c r="E642" s="127" t="s">
        <v>20</v>
      </c>
      <c r="F642" s="128">
        <v>85</v>
      </c>
      <c r="G642" s="129">
        <v>240.44</v>
      </c>
      <c r="H642" s="129">
        <v>294.47000000000003</v>
      </c>
      <c r="I642" s="129">
        <v>25029.95</v>
      </c>
      <c r="J642" s="212">
        <v>3.2964015382997338E-3</v>
      </c>
    </row>
    <row r="643" spans="1:10" ht="25.5">
      <c r="A643" s="211" t="s">
        <v>2865</v>
      </c>
      <c r="B643" s="126" t="s">
        <v>2866</v>
      </c>
      <c r="C643" s="126" t="s">
        <v>0</v>
      </c>
      <c r="D643" s="126" t="s">
        <v>2867</v>
      </c>
      <c r="E643" s="127" t="s">
        <v>6</v>
      </c>
      <c r="F643" s="128">
        <v>85</v>
      </c>
      <c r="G643" s="129">
        <v>11.04</v>
      </c>
      <c r="H643" s="129">
        <v>13.52</v>
      </c>
      <c r="I643" s="129">
        <v>1149.2</v>
      </c>
      <c r="J643" s="212">
        <v>1.5134767140222231E-4</v>
      </c>
    </row>
    <row r="644" spans="1:10" ht="25.5">
      <c r="A644" s="211" t="s">
        <v>2868</v>
      </c>
      <c r="B644" s="126" t="s">
        <v>2869</v>
      </c>
      <c r="C644" s="126" t="s">
        <v>0</v>
      </c>
      <c r="D644" s="126" t="s">
        <v>2870</v>
      </c>
      <c r="E644" s="127" t="s">
        <v>6</v>
      </c>
      <c r="F644" s="128">
        <v>9</v>
      </c>
      <c r="G644" s="129">
        <v>76.819999999999993</v>
      </c>
      <c r="H644" s="129">
        <v>94.08</v>
      </c>
      <c r="I644" s="129">
        <v>846.72</v>
      </c>
      <c r="J644" s="212">
        <v>1.1151157355524685E-4</v>
      </c>
    </row>
    <row r="645" spans="1:10" ht="25.5">
      <c r="A645" s="211" t="s">
        <v>2871</v>
      </c>
      <c r="B645" s="126" t="s">
        <v>2872</v>
      </c>
      <c r="C645" s="126" t="s">
        <v>0</v>
      </c>
      <c r="D645" s="126" t="s">
        <v>2873</v>
      </c>
      <c r="E645" s="127" t="s">
        <v>6</v>
      </c>
      <c r="F645" s="128">
        <v>54</v>
      </c>
      <c r="G645" s="129">
        <v>162.06</v>
      </c>
      <c r="H645" s="129">
        <v>198.47</v>
      </c>
      <c r="I645" s="129">
        <v>10717.38</v>
      </c>
      <c r="J645" s="212">
        <v>1.4114605869585358E-3</v>
      </c>
    </row>
    <row r="646" spans="1:10" ht="25.5">
      <c r="A646" s="211" t="s">
        <v>2874</v>
      </c>
      <c r="B646" s="126" t="s">
        <v>2875</v>
      </c>
      <c r="C646" s="126" t="s">
        <v>58</v>
      </c>
      <c r="D646" s="126" t="s">
        <v>2876</v>
      </c>
      <c r="E646" s="127" t="s">
        <v>6</v>
      </c>
      <c r="F646" s="128">
        <v>7</v>
      </c>
      <c r="G646" s="129">
        <v>1104.5</v>
      </c>
      <c r="H646" s="129">
        <v>1352.68</v>
      </c>
      <c r="I646" s="129">
        <v>9468.76</v>
      </c>
      <c r="J646" s="212">
        <v>1.247019471864346E-3</v>
      </c>
    </row>
    <row r="647" spans="1:10" ht="25.5">
      <c r="A647" s="211" t="s">
        <v>2877</v>
      </c>
      <c r="B647" s="126" t="s">
        <v>2878</v>
      </c>
      <c r="C647" s="126" t="s">
        <v>0</v>
      </c>
      <c r="D647" s="126" t="s">
        <v>2879</v>
      </c>
      <c r="E647" s="127" t="s">
        <v>6</v>
      </c>
      <c r="F647" s="128">
        <v>18</v>
      </c>
      <c r="G647" s="129">
        <v>817.03</v>
      </c>
      <c r="H647" s="129">
        <v>1000.62</v>
      </c>
      <c r="I647" s="129">
        <v>18011.16</v>
      </c>
      <c r="J647" s="212">
        <v>2.3720389185980248E-3</v>
      </c>
    </row>
    <row r="648" spans="1:10" ht="25.5">
      <c r="A648" s="211" t="s">
        <v>2880</v>
      </c>
      <c r="B648" s="126" t="s">
        <v>2881</v>
      </c>
      <c r="C648" s="126" t="s">
        <v>0</v>
      </c>
      <c r="D648" s="126" t="s">
        <v>2882</v>
      </c>
      <c r="E648" s="127" t="s">
        <v>6</v>
      </c>
      <c r="F648" s="128">
        <v>9</v>
      </c>
      <c r="G648" s="129">
        <v>166.77</v>
      </c>
      <c r="H648" s="129">
        <v>204.24</v>
      </c>
      <c r="I648" s="129">
        <v>1838.16</v>
      </c>
      <c r="J648" s="212">
        <v>2.4208252320284454E-4</v>
      </c>
    </row>
    <row r="649" spans="1:10" ht="51">
      <c r="A649" s="211" t="s">
        <v>2883</v>
      </c>
      <c r="B649" s="126" t="s">
        <v>2884</v>
      </c>
      <c r="C649" s="126" t="s">
        <v>73</v>
      </c>
      <c r="D649" s="126" t="s">
        <v>2885</v>
      </c>
      <c r="E649" s="127" t="s">
        <v>20</v>
      </c>
      <c r="F649" s="128">
        <v>35</v>
      </c>
      <c r="G649" s="129">
        <v>1209.29</v>
      </c>
      <c r="H649" s="129">
        <v>1481.02</v>
      </c>
      <c r="I649" s="129">
        <v>51835.7</v>
      </c>
      <c r="J649" s="212">
        <v>6.826672894625979E-3</v>
      </c>
    </row>
    <row r="650" spans="1:10" ht="51">
      <c r="A650" s="211" t="s">
        <v>2886</v>
      </c>
      <c r="B650" s="126" t="s">
        <v>2887</v>
      </c>
      <c r="C650" s="126" t="s">
        <v>73</v>
      </c>
      <c r="D650" s="126" t="s">
        <v>2888</v>
      </c>
      <c r="E650" s="127" t="s">
        <v>20</v>
      </c>
      <c r="F650" s="128">
        <v>2</v>
      </c>
      <c r="G650" s="129">
        <v>1372.87</v>
      </c>
      <c r="H650" s="129">
        <v>1681.35</v>
      </c>
      <c r="I650" s="129">
        <v>3362.7</v>
      </c>
      <c r="J650" s="212">
        <v>4.4286182964170984E-4</v>
      </c>
    </row>
    <row r="651" spans="1:10">
      <c r="A651" s="203" t="s">
        <v>791</v>
      </c>
      <c r="B651" s="122" t="s">
        <v>54</v>
      </c>
      <c r="C651" s="122"/>
      <c r="D651" s="122" t="s">
        <v>382</v>
      </c>
      <c r="E651" s="123"/>
      <c r="F651" s="124">
        <v>1</v>
      </c>
      <c r="G651" s="124" t="s">
        <v>35</v>
      </c>
      <c r="H651" s="125">
        <v>143432.84</v>
      </c>
      <c r="I651" s="125">
        <v>143432.84</v>
      </c>
      <c r="J651" s="210">
        <v>1.8889859325276304E-2</v>
      </c>
    </row>
    <row r="652" spans="1:10">
      <c r="A652" s="203" t="s">
        <v>793</v>
      </c>
      <c r="B652" s="122" t="s">
        <v>54</v>
      </c>
      <c r="C652" s="122"/>
      <c r="D652" s="122" t="s">
        <v>719</v>
      </c>
      <c r="E652" s="123"/>
      <c r="F652" s="124">
        <v>1</v>
      </c>
      <c r="G652" s="124" t="s">
        <v>35</v>
      </c>
      <c r="H652" s="125">
        <v>79451.710000000006</v>
      </c>
      <c r="I652" s="125">
        <v>79451.710000000006</v>
      </c>
      <c r="J652" s="210">
        <v>1.0463654104964028E-2</v>
      </c>
    </row>
    <row r="653" spans="1:10" ht="38.25">
      <c r="A653" s="211" t="s">
        <v>2889</v>
      </c>
      <c r="B653" s="126" t="s">
        <v>324</v>
      </c>
      <c r="C653" s="126" t="s">
        <v>0</v>
      </c>
      <c r="D653" s="126" t="s">
        <v>720</v>
      </c>
      <c r="E653" s="127" t="s">
        <v>7</v>
      </c>
      <c r="F653" s="128">
        <v>121.95</v>
      </c>
      <c r="G653" s="129">
        <v>131.27000000000001</v>
      </c>
      <c r="H653" s="129">
        <v>160.77000000000001</v>
      </c>
      <c r="I653" s="129">
        <v>19605.900000000001</v>
      </c>
      <c r="J653" s="212">
        <v>2.5820634447831798E-3</v>
      </c>
    </row>
    <row r="654" spans="1:10">
      <c r="A654" s="213" t="s">
        <v>1073</v>
      </c>
      <c r="B654" s="398"/>
      <c r="C654" s="398"/>
      <c r="D654" s="214" t="s">
        <v>32</v>
      </c>
      <c r="E654" s="398" t="s">
        <v>1074</v>
      </c>
      <c r="F654" s="398"/>
      <c r="G654" s="398"/>
      <c r="H654" s="214"/>
      <c r="I654" s="215" t="s">
        <v>1022</v>
      </c>
      <c r="J654" s="216"/>
    </row>
    <row r="655" spans="1:10">
      <c r="A655" s="399"/>
      <c r="B655" s="398"/>
      <c r="C655" s="398"/>
      <c r="D655" s="214" t="s">
        <v>1170</v>
      </c>
      <c r="E655" s="398"/>
      <c r="F655" s="398"/>
      <c r="G655" s="398"/>
      <c r="H655" s="398"/>
      <c r="I655" s="217">
        <v>121.95</v>
      </c>
      <c r="J655" s="216" t="s">
        <v>35</v>
      </c>
    </row>
    <row r="656" spans="1:10" ht="25.5">
      <c r="A656" s="211" t="s">
        <v>2890</v>
      </c>
      <c r="B656" s="126" t="s">
        <v>721</v>
      </c>
      <c r="C656" s="126" t="s">
        <v>0</v>
      </c>
      <c r="D656" s="126" t="s">
        <v>722</v>
      </c>
      <c r="E656" s="127" t="s">
        <v>6</v>
      </c>
      <c r="F656" s="128">
        <v>20</v>
      </c>
      <c r="G656" s="129">
        <v>179.8</v>
      </c>
      <c r="H656" s="129">
        <v>220.2</v>
      </c>
      <c r="I656" s="129">
        <v>4404</v>
      </c>
      <c r="J656" s="212">
        <v>5.799992558783389E-4</v>
      </c>
    </row>
    <row r="657" spans="1:10">
      <c r="A657" s="213" t="s">
        <v>1073</v>
      </c>
      <c r="B657" s="398"/>
      <c r="C657" s="398"/>
      <c r="D657" s="214" t="s">
        <v>32</v>
      </c>
      <c r="E657" s="398" t="s">
        <v>1074</v>
      </c>
      <c r="F657" s="398"/>
      <c r="G657" s="398"/>
      <c r="H657" s="214"/>
      <c r="I657" s="215" t="s">
        <v>1022</v>
      </c>
      <c r="J657" s="216"/>
    </row>
    <row r="658" spans="1:10">
      <c r="A658" s="399"/>
      <c r="B658" s="398"/>
      <c r="C658" s="398"/>
      <c r="D658" s="214" t="s">
        <v>1170</v>
      </c>
      <c r="E658" s="398">
        <v>20</v>
      </c>
      <c r="F658" s="398"/>
      <c r="G658" s="398"/>
      <c r="H658" s="398"/>
      <c r="I658" s="217">
        <v>20</v>
      </c>
      <c r="J658" s="216" t="s">
        <v>35</v>
      </c>
    </row>
    <row r="659" spans="1:10" ht="25.5">
      <c r="A659" s="211" t="s">
        <v>2891</v>
      </c>
      <c r="B659" s="126" t="s">
        <v>723</v>
      </c>
      <c r="C659" s="126" t="s">
        <v>0</v>
      </c>
      <c r="D659" s="126" t="s">
        <v>724</v>
      </c>
      <c r="E659" s="127" t="s">
        <v>6</v>
      </c>
      <c r="F659" s="128">
        <v>7</v>
      </c>
      <c r="G659" s="129">
        <v>484.03</v>
      </c>
      <c r="H659" s="129">
        <v>592.79</v>
      </c>
      <c r="I659" s="129">
        <v>4149.53</v>
      </c>
      <c r="J659" s="212">
        <v>5.4648599278947399E-4</v>
      </c>
    </row>
    <row r="660" spans="1:10">
      <c r="A660" s="213" t="s">
        <v>1073</v>
      </c>
      <c r="B660" s="398"/>
      <c r="C660" s="398"/>
      <c r="D660" s="214" t="s">
        <v>32</v>
      </c>
      <c r="E660" s="398" t="s">
        <v>1074</v>
      </c>
      <c r="F660" s="398"/>
      <c r="G660" s="398"/>
      <c r="H660" s="214"/>
      <c r="I660" s="215" t="s">
        <v>1022</v>
      </c>
      <c r="J660" s="216"/>
    </row>
    <row r="661" spans="1:10">
      <c r="A661" s="399"/>
      <c r="B661" s="398"/>
      <c r="C661" s="398"/>
      <c r="D661" s="214" t="s">
        <v>1170</v>
      </c>
      <c r="E661" s="398">
        <v>7</v>
      </c>
      <c r="F661" s="398"/>
      <c r="G661" s="398"/>
      <c r="H661" s="398"/>
      <c r="I661" s="217">
        <v>7</v>
      </c>
      <c r="J661" s="216" t="s">
        <v>35</v>
      </c>
    </row>
    <row r="662" spans="1:10" ht="38.25">
      <c r="A662" s="211" t="s">
        <v>2892</v>
      </c>
      <c r="B662" s="126" t="s">
        <v>725</v>
      </c>
      <c r="C662" s="126" t="s">
        <v>0</v>
      </c>
      <c r="D662" s="126" t="s">
        <v>726</v>
      </c>
      <c r="E662" s="127" t="s">
        <v>6</v>
      </c>
      <c r="F662" s="128">
        <v>26</v>
      </c>
      <c r="G662" s="129">
        <v>319.24</v>
      </c>
      <c r="H662" s="129">
        <v>390.97</v>
      </c>
      <c r="I662" s="129">
        <v>10165.219999999999</v>
      </c>
      <c r="J662" s="212">
        <v>1.3387420608173496E-3</v>
      </c>
    </row>
    <row r="663" spans="1:10">
      <c r="A663" s="213" t="s">
        <v>1073</v>
      </c>
      <c r="B663" s="398"/>
      <c r="C663" s="398"/>
      <c r="D663" s="214" t="s">
        <v>32</v>
      </c>
      <c r="E663" s="398" t="s">
        <v>1074</v>
      </c>
      <c r="F663" s="398"/>
      <c r="G663" s="398"/>
      <c r="H663" s="214"/>
      <c r="I663" s="215" t="s">
        <v>1022</v>
      </c>
      <c r="J663" s="216"/>
    </row>
    <row r="664" spans="1:10">
      <c r="A664" s="399"/>
      <c r="B664" s="398"/>
      <c r="C664" s="398"/>
      <c r="D664" s="214" t="s">
        <v>1170</v>
      </c>
      <c r="E664" s="398">
        <v>26</v>
      </c>
      <c r="F664" s="398"/>
      <c r="G664" s="398"/>
      <c r="H664" s="398"/>
      <c r="I664" s="217">
        <v>26</v>
      </c>
      <c r="J664" s="216" t="s">
        <v>35</v>
      </c>
    </row>
    <row r="665" spans="1:10" ht="25.5">
      <c r="A665" s="211" t="s">
        <v>2893</v>
      </c>
      <c r="B665" s="126" t="s">
        <v>331</v>
      </c>
      <c r="C665" s="126" t="s">
        <v>0</v>
      </c>
      <c r="D665" s="126" t="s">
        <v>727</v>
      </c>
      <c r="E665" s="127" t="s">
        <v>6</v>
      </c>
      <c r="F665" s="128">
        <v>2</v>
      </c>
      <c r="G665" s="129">
        <v>456.52</v>
      </c>
      <c r="H665" s="129">
        <v>559.1</v>
      </c>
      <c r="I665" s="129">
        <v>1118.2</v>
      </c>
      <c r="J665" s="212">
        <v>1.4726502450571267E-4</v>
      </c>
    </row>
    <row r="666" spans="1:10">
      <c r="A666" s="213" t="s">
        <v>1073</v>
      </c>
      <c r="B666" s="398"/>
      <c r="C666" s="398"/>
      <c r="D666" s="214" t="s">
        <v>32</v>
      </c>
      <c r="E666" s="398" t="s">
        <v>1074</v>
      </c>
      <c r="F666" s="398"/>
      <c r="G666" s="398"/>
      <c r="H666" s="214"/>
      <c r="I666" s="215" t="s">
        <v>1022</v>
      </c>
      <c r="J666" s="216"/>
    </row>
    <row r="667" spans="1:10">
      <c r="A667" s="399"/>
      <c r="B667" s="398"/>
      <c r="C667" s="398"/>
      <c r="D667" s="214" t="s">
        <v>1170</v>
      </c>
      <c r="E667" s="398">
        <v>2</v>
      </c>
      <c r="F667" s="398"/>
      <c r="G667" s="398"/>
      <c r="H667" s="398"/>
      <c r="I667" s="217">
        <v>2</v>
      </c>
      <c r="J667" s="216" t="s">
        <v>35</v>
      </c>
    </row>
    <row r="668" spans="1:10" ht="25.5">
      <c r="A668" s="211" t="s">
        <v>2894</v>
      </c>
      <c r="B668" s="126" t="s">
        <v>728</v>
      </c>
      <c r="C668" s="126" t="s">
        <v>0</v>
      </c>
      <c r="D668" s="126" t="s">
        <v>729</v>
      </c>
      <c r="E668" s="127" t="s">
        <v>6</v>
      </c>
      <c r="F668" s="128">
        <v>4</v>
      </c>
      <c r="G668" s="129">
        <v>434.33</v>
      </c>
      <c r="H668" s="129">
        <v>531.91999999999996</v>
      </c>
      <c r="I668" s="129">
        <v>2127.6799999999998</v>
      </c>
      <c r="J668" s="212">
        <v>2.8021181125050502E-4</v>
      </c>
    </row>
    <row r="669" spans="1:10">
      <c r="A669" s="213" t="s">
        <v>1073</v>
      </c>
      <c r="B669" s="398"/>
      <c r="C669" s="398"/>
      <c r="D669" s="214" t="s">
        <v>32</v>
      </c>
      <c r="E669" s="398" t="s">
        <v>1074</v>
      </c>
      <c r="F669" s="398"/>
      <c r="G669" s="398"/>
      <c r="H669" s="214"/>
      <c r="I669" s="215" t="s">
        <v>1022</v>
      </c>
      <c r="J669" s="216"/>
    </row>
    <row r="670" spans="1:10">
      <c r="A670" s="399"/>
      <c r="B670" s="398"/>
      <c r="C670" s="398"/>
      <c r="D670" s="214" t="s">
        <v>1171</v>
      </c>
      <c r="E670" s="398">
        <v>4</v>
      </c>
      <c r="F670" s="398"/>
      <c r="G670" s="398"/>
      <c r="H670" s="398"/>
      <c r="I670" s="217">
        <v>4</v>
      </c>
      <c r="J670" s="216" t="s">
        <v>35</v>
      </c>
    </row>
    <row r="671" spans="1:10" ht="38.25">
      <c r="A671" s="211" t="s">
        <v>2895</v>
      </c>
      <c r="B671" s="126" t="s">
        <v>325</v>
      </c>
      <c r="C671" s="126" t="s">
        <v>0</v>
      </c>
      <c r="D671" s="126" t="s">
        <v>730</v>
      </c>
      <c r="E671" s="127" t="s">
        <v>6</v>
      </c>
      <c r="F671" s="128">
        <v>2</v>
      </c>
      <c r="G671" s="129">
        <v>212.23</v>
      </c>
      <c r="H671" s="129">
        <v>259.92</v>
      </c>
      <c r="I671" s="129">
        <v>519.84</v>
      </c>
      <c r="J671" s="212">
        <v>6.846203750585733E-5</v>
      </c>
    </row>
    <row r="672" spans="1:10">
      <c r="A672" s="213" t="s">
        <v>1073</v>
      </c>
      <c r="B672" s="398"/>
      <c r="C672" s="398"/>
      <c r="D672" s="214" t="s">
        <v>32</v>
      </c>
      <c r="E672" s="398" t="s">
        <v>1074</v>
      </c>
      <c r="F672" s="398"/>
      <c r="G672" s="398"/>
      <c r="H672" s="214"/>
      <c r="I672" s="215" t="s">
        <v>1022</v>
      </c>
      <c r="J672" s="216"/>
    </row>
    <row r="673" spans="1:10">
      <c r="A673" s="399"/>
      <c r="B673" s="398"/>
      <c r="C673" s="398"/>
      <c r="D673" s="214" t="s">
        <v>1170</v>
      </c>
      <c r="E673" s="398">
        <v>2</v>
      </c>
      <c r="F673" s="398"/>
      <c r="G673" s="398"/>
      <c r="H673" s="398"/>
      <c r="I673" s="217">
        <v>2</v>
      </c>
      <c r="J673" s="216" t="s">
        <v>35</v>
      </c>
    </row>
    <row r="674" spans="1:10" ht="38.25">
      <c r="A674" s="211" t="s">
        <v>2896</v>
      </c>
      <c r="B674" s="126" t="s">
        <v>326</v>
      </c>
      <c r="C674" s="126" t="s">
        <v>0</v>
      </c>
      <c r="D674" s="126" t="s">
        <v>731</v>
      </c>
      <c r="E674" s="127" t="s">
        <v>6</v>
      </c>
      <c r="F674" s="128">
        <v>2</v>
      </c>
      <c r="G674" s="129">
        <v>97.58</v>
      </c>
      <c r="H674" s="129">
        <v>119.51</v>
      </c>
      <c r="I674" s="129">
        <v>239.02</v>
      </c>
      <c r="J674" s="212">
        <v>3.1478524554959256E-5</v>
      </c>
    </row>
    <row r="675" spans="1:10">
      <c r="A675" s="213" t="s">
        <v>1073</v>
      </c>
      <c r="B675" s="398"/>
      <c r="C675" s="398"/>
      <c r="D675" s="214" t="s">
        <v>32</v>
      </c>
      <c r="E675" s="398" t="s">
        <v>1074</v>
      </c>
      <c r="F675" s="398"/>
      <c r="G675" s="398"/>
      <c r="H675" s="214"/>
      <c r="I675" s="215" t="s">
        <v>1022</v>
      </c>
      <c r="J675" s="216"/>
    </row>
    <row r="676" spans="1:10">
      <c r="A676" s="399"/>
      <c r="B676" s="398"/>
      <c r="C676" s="398"/>
      <c r="D676" s="214" t="s">
        <v>1170</v>
      </c>
      <c r="E676" s="398">
        <v>2</v>
      </c>
      <c r="F676" s="398"/>
      <c r="G676" s="398"/>
      <c r="H676" s="398"/>
      <c r="I676" s="217">
        <v>2</v>
      </c>
      <c r="J676" s="216" t="s">
        <v>35</v>
      </c>
    </row>
    <row r="677" spans="1:10">
      <c r="A677" s="211" t="s">
        <v>2897</v>
      </c>
      <c r="B677" s="126" t="s">
        <v>732</v>
      </c>
      <c r="C677" s="126" t="s">
        <v>733</v>
      </c>
      <c r="D677" s="126" t="s">
        <v>734</v>
      </c>
      <c r="E677" s="127" t="s">
        <v>6</v>
      </c>
      <c r="F677" s="128">
        <v>2</v>
      </c>
      <c r="G677" s="129">
        <v>444.32</v>
      </c>
      <c r="H677" s="129">
        <v>544.16</v>
      </c>
      <c r="I677" s="129">
        <v>1088.32</v>
      </c>
      <c r="J677" s="212">
        <v>1.4332987969062529E-4</v>
      </c>
    </row>
    <row r="678" spans="1:10">
      <c r="A678" s="213" t="s">
        <v>1073</v>
      </c>
      <c r="B678" s="398"/>
      <c r="C678" s="398"/>
      <c r="D678" s="214" t="s">
        <v>32</v>
      </c>
      <c r="E678" s="398" t="s">
        <v>1074</v>
      </c>
      <c r="F678" s="398"/>
      <c r="G678" s="398"/>
      <c r="H678" s="214"/>
      <c r="I678" s="215" t="s">
        <v>1022</v>
      </c>
      <c r="J678" s="216"/>
    </row>
    <row r="679" spans="1:10">
      <c r="A679" s="399"/>
      <c r="B679" s="398"/>
      <c r="C679" s="398"/>
      <c r="D679" s="214" t="s">
        <v>1170</v>
      </c>
      <c r="E679" s="398">
        <v>2</v>
      </c>
      <c r="F679" s="398"/>
      <c r="G679" s="398"/>
      <c r="H679" s="398"/>
      <c r="I679" s="217">
        <v>2</v>
      </c>
      <c r="J679" s="216" t="s">
        <v>35</v>
      </c>
    </row>
    <row r="680" spans="1:10" ht="25.5">
      <c r="A680" s="211" t="s">
        <v>2898</v>
      </c>
      <c r="B680" s="126" t="s">
        <v>735</v>
      </c>
      <c r="C680" s="126" t="s">
        <v>0</v>
      </c>
      <c r="D680" s="126" t="s">
        <v>736</v>
      </c>
      <c r="E680" s="127" t="s">
        <v>6</v>
      </c>
      <c r="F680" s="128">
        <v>1</v>
      </c>
      <c r="G680" s="129">
        <v>290.29000000000002</v>
      </c>
      <c r="H680" s="129">
        <v>355.52</v>
      </c>
      <c r="I680" s="129">
        <v>355.52</v>
      </c>
      <c r="J680" s="212">
        <v>4.6821374988616491E-5</v>
      </c>
    </row>
    <row r="681" spans="1:10">
      <c r="A681" s="213" t="s">
        <v>1073</v>
      </c>
      <c r="B681" s="398"/>
      <c r="C681" s="398"/>
      <c r="D681" s="214" t="s">
        <v>32</v>
      </c>
      <c r="E681" s="398" t="s">
        <v>1074</v>
      </c>
      <c r="F681" s="398"/>
      <c r="G681" s="398"/>
      <c r="H681" s="214"/>
      <c r="I681" s="215" t="s">
        <v>1022</v>
      </c>
      <c r="J681" s="216"/>
    </row>
    <row r="682" spans="1:10">
      <c r="A682" s="399"/>
      <c r="B682" s="398"/>
      <c r="C682" s="398"/>
      <c r="D682" s="214" t="s">
        <v>1170</v>
      </c>
      <c r="E682" s="398">
        <v>1</v>
      </c>
      <c r="F682" s="398"/>
      <c r="G682" s="398"/>
      <c r="H682" s="398"/>
      <c r="I682" s="217">
        <v>1</v>
      </c>
      <c r="J682" s="216" t="s">
        <v>35</v>
      </c>
    </row>
    <row r="683" spans="1:10" ht="38.25">
      <c r="A683" s="211" t="s">
        <v>2899</v>
      </c>
      <c r="B683" s="126" t="s">
        <v>330</v>
      </c>
      <c r="C683" s="126" t="s">
        <v>0</v>
      </c>
      <c r="D683" s="126" t="s">
        <v>737</v>
      </c>
      <c r="E683" s="127" t="s">
        <v>6</v>
      </c>
      <c r="F683" s="128">
        <v>4</v>
      </c>
      <c r="G683" s="129">
        <v>1362.18</v>
      </c>
      <c r="H683" s="129">
        <v>1668.26</v>
      </c>
      <c r="I683" s="129">
        <v>6673.04</v>
      </c>
      <c r="J683" s="212">
        <v>8.788279369769279E-4</v>
      </c>
    </row>
    <row r="684" spans="1:10">
      <c r="A684" s="213" t="s">
        <v>1073</v>
      </c>
      <c r="B684" s="398"/>
      <c r="C684" s="398"/>
      <c r="D684" s="214" t="s">
        <v>32</v>
      </c>
      <c r="E684" s="398" t="s">
        <v>1074</v>
      </c>
      <c r="F684" s="398"/>
      <c r="G684" s="398"/>
      <c r="H684" s="214"/>
      <c r="I684" s="215" t="s">
        <v>1022</v>
      </c>
      <c r="J684" s="216"/>
    </row>
    <row r="685" spans="1:10">
      <c r="A685" s="399"/>
      <c r="B685" s="398"/>
      <c r="C685" s="398"/>
      <c r="D685" s="214" t="s">
        <v>1170</v>
      </c>
      <c r="E685" s="398">
        <v>4</v>
      </c>
      <c r="F685" s="398"/>
      <c r="G685" s="398"/>
      <c r="H685" s="398"/>
      <c r="I685" s="217">
        <v>4</v>
      </c>
      <c r="J685" s="216" t="s">
        <v>35</v>
      </c>
    </row>
    <row r="686" spans="1:10" ht="38.25">
      <c r="A686" s="211" t="s">
        <v>2900</v>
      </c>
      <c r="B686" s="126" t="s">
        <v>738</v>
      </c>
      <c r="C686" s="126" t="s">
        <v>73</v>
      </c>
      <c r="D686" s="126" t="s">
        <v>739</v>
      </c>
      <c r="E686" s="127" t="s">
        <v>20</v>
      </c>
      <c r="F686" s="128">
        <v>1</v>
      </c>
      <c r="G686" s="129">
        <v>1432.7</v>
      </c>
      <c r="H686" s="129">
        <v>1754.63</v>
      </c>
      <c r="I686" s="129">
        <v>1754.63</v>
      </c>
      <c r="J686" s="212">
        <v>2.3108176529105579E-4</v>
      </c>
    </row>
    <row r="687" spans="1:10">
      <c r="A687" s="213" t="s">
        <v>1073</v>
      </c>
      <c r="B687" s="398"/>
      <c r="C687" s="398"/>
      <c r="D687" s="214" t="s">
        <v>32</v>
      </c>
      <c r="E687" s="398" t="s">
        <v>1074</v>
      </c>
      <c r="F687" s="398"/>
      <c r="G687" s="398"/>
      <c r="H687" s="214"/>
      <c r="I687" s="215" t="s">
        <v>1022</v>
      </c>
      <c r="J687" s="216"/>
    </row>
    <row r="688" spans="1:10">
      <c r="A688" s="399"/>
      <c r="B688" s="398"/>
      <c r="C688" s="398"/>
      <c r="D688" s="214" t="s">
        <v>1170</v>
      </c>
      <c r="E688" s="398">
        <v>1</v>
      </c>
      <c r="F688" s="398"/>
      <c r="G688" s="398"/>
      <c r="H688" s="398"/>
      <c r="I688" s="217">
        <v>1</v>
      </c>
      <c r="J688" s="216" t="s">
        <v>35</v>
      </c>
    </row>
    <row r="689" spans="1:10">
      <c r="A689" s="211" t="s">
        <v>2901</v>
      </c>
      <c r="B689" s="126" t="s">
        <v>740</v>
      </c>
      <c r="C689" s="126" t="s">
        <v>264</v>
      </c>
      <c r="D689" s="126" t="s">
        <v>741</v>
      </c>
      <c r="E689" s="127" t="s">
        <v>6</v>
      </c>
      <c r="F689" s="128">
        <v>1</v>
      </c>
      <c r="G689" s="129">
        <v>19136.3</v>
      </c>
      <c r="H689" s="129">
        <v>23436.23</v>
      </c>
      <c r="I689" s="129">
        <v>23436.23</v>
      </c>
      <c r="J689" s="212">
        <v>3.086511344367303E-3</v>
      </c>
    </row>
    <row r="690" spans="1:10">
      <c r="A690" s="213" t="s">
        <v>1073</v>
      </c>
      <c r="B690" s="398"/>
      <c r="C690" s="398"/>
      <c r="D690" s="214" t="s">
        <v>32</v>
      </c>
      <c r="E690" s="398" t="s">
        <v>1074</v>
      </c>
      <c r="F690" s="398"/>
      <c r="G690" s="398"/>
      <c r="H690" s="214"/>
      <c r="I690" s="215" t="s">
        <v>1022</v>
      </c>
      <c r="J690" s="216"/>
    </row>
    <row r="691" spans="1:10">
      <c r="A691" s="399"/>
      <c r="B691" s="398"/>
      <c r="C691" s="398"/>
      <c r="D691" s="214" t="s">
        <v>1170</v>
      </c>
      <c r="E691" s="398">
        <v>1</v>
      </c>
      <c r="F691" s="398"/>
      <c r="G691" s="398"/>
      <c r="H691" s="398"/>
      <c r="I691" s="217">
        <v>1</v>
      </c>
      <c r="J691" s="216" t="s">
        <v>35</v>
      </c>
    </row>
    <row r="692" spans="1:10" ht="25.5">
      <c r="A692" s="211" t="s">
        <v>2902</v>
      </c>
      <c r="B692" s="126" t="s">
        <v>742</v>
      </c>
      <c r="C692" s="126" t="s">
        <v>73</v>
      </c>
      <c r="D692" s="126" t="s">
        <v>743</v>
      </c>
      <c r="E692" s="127" t="s">
        <v>329</v>
      </c>
      <c r="F692" s="128">
        <v>1</v>
      </c>
      <c r="G692" s="129">
        <v>2030.64</v>
      </c>
      <c r="H692" s="129">
        <v>2486.92</v>
      </c>
      <c r="I692" s="129">
        <v>2486.92</v>
      </c>
      <c r="J692" s="212">
        <v>3.2752310386670265E-4</v>
      </c>
    </row>
    <row r="693" spans="1:10">
      <c r="A693" s="213" t="s">
        <v>1073</v>
      </c>
      <c r="B693" s="398"/>
      <c r="C693" s="398"/>
      <c r="D693" s="214" t="s">
        <v>32</v>
      </c>
      <c r="E693" s="398" t="s">
        <v>1074</v>
      </c>
      <c r="F693" s="398"/>
      <c r="G693" s="398"/>
      <c r="H693" s="214"/>
      <c r="I693" s="215" t="s">
        <v>1022</v>
      </c>
      <c r="J693" s="216"/>
    </row>
    <row r="694" spans="1:10">
      <c r="A694" s="399"/>
      <c r="B694" s="398"/>
      <c r="C694" s="398"/>
      <c r="D694" s="214" t="s">
        <v>1170</v>
      </c>
      <c r="E694" s="398">
        <v>1</v>
      </c>
      <c r="F694" s="398"/>
      <c r="G694" s="398"/>
      <c r="H694" s="398"/>
      <c r="I694" s="217">
        <v>1</v>
      </c>
      <c r="J694" s="216" t="s">
        <v>35</v>
      </c>
    </row>
    <row r="695" spans="1:10">
      <c r="A695" s="211" t="s">
        <v>2903</v>
      </c>
      <c r="B695" s="126" t="s">
        <v>327</v>
      </c>
      <c r="C695" s="126" t="s">
        <v>73</v>
      </c>
      <c r="D695" s="126" t="s">
        <v>328</v>
      </c>
      <c r="E695" s="127" t="s">
        <v>329</v>
      </c>
      <c r="F695" s="128">
        <v>1</v>
      </c>
      <c r="G695" s="129">
        <v>1084.07</v>
      </c>
      <c r="H695" s="129">
        <v>1327.66</v>
      </c>
      <c r="I695" s="129">
        <v>1327.66</v>
      </c>
      <c r="J695" s="212">
        <v>1.7485054769741948E-4</v>
      </c>
    </row>
    <row r="696" spans="1:10">
      <c r="A696" s="213" t="s">
        <v>1073</v>
      </c>
      <c r="B696" s="398"/>
      <c r="C696" s="398"/>
      <c r="D696" s="214" t="s">
        <v>32</v>
      </c>
      <c r="E696" s="398" t="s">
        <v>1074</v>
      </c>
      <c r="F696" s="398"/>
      <c r="G696" s="398"/>
      <c r="H696" s="214"/>
      <c r="I696" s="215" t="s">
        <v>1022</v>
      </c>
      <c r="J696" s="216"/>
    </row>
    <row r="697" spans="1:10">
      <c r="A697" s="399"/>
      <c r="B697" s="398"/>
      <c r="C697" s="398"/>
      <c r="D697" s="214" t="s">
        <v>1172</v>
      </c>
      <c r="E697" s="398">
        <v>1</v>
      </c>
      <c r="F697" s="398"/>
      <c r="G697" s="398"/>
      <c r="H697" s="398"/>
      <c r="I697" s="217">
        <v>1</v>
      </c>
      <c r="J697" s="216" t="s">
        <v>35</v>
      </c>
    </row>
    <row r="698" spans="1:10">
      <c r="A698" s="203" t="s">
        <v>796</v>
      </c>
      <c r="B698" s="122" t="s">
        <v>54</v>
      </c>
      <c r="C698" s="122"/>
      <c r="D698" s="122" t="s">
        <v>745</v>
      </c>
      <c r="E698" s="123"/>
      <c r="F698" s="124">
        <v>1</v>
      </c>
      <c r="G698" s="124" t="s">
        <v>35</v>
      </c>
      <c r="H698" s="125">
        <v>17598.82</v>
      </c>
      <c r="I698" s="125">
        <v>17598.82</v>
      </c>
      <c r="J698" s="210">
        <v>2.3177344469429671E-3</v>
      </c>
    </row>
    <row r="699" spans="1:10" ht="25.5">
      <c r="A699" s="211" t="s">
        <v>2904</v>
      </c>
      <c r="B699" s="126" t="s">
        <v>746</v>
      </c>
      <c r="C699" s="126" t="s">
        <v>712</v>
      </c>
      <c r="D699" s="126" t="s">
        <v>747</v>
      </c>
      <c r="E699" s="127" t="s">
        <v>20</v>
      </c>
      <c r="F699" s="128">
        <v>1</v>
      </c>
      <c r="G699" s="129">
        <v>2257.91</v>
      </c>
      <c r="H699" s="129">
        <v>2765.26</v>
      </c>
      <c r="I699" s="129">
        <v>2765.26</v>
      </c>
      <c r="J699" s="212">
        <v>3.6418000506587998E-4</v>
      </c>
    </row>
    <row r="700" spans="1:10">
      <c r="A700" s="213" t="s">
        <v>1073</v>
      </c>
      <c r="B700" s="398"/>
      <c r="C700" s="398"/>
      <c r="D700" s="214" t="s">
        <v>32</v>
      </c>
      <c r="E700" s="398" t="s">
        <v>1074</v>
      </c>
      <c r="F700" s="398"/>
      <c r="G700" s="398"/>
      <c r="H700" s="214"/>
      <c r="I700" s="215" t="s">
        <v>1022</v>
      </c>
      <c r="J700" s="216"/>
    </row>
    <row r="701" spans="1:10">
      <c r="A701" s="399"/>
      <c r="B701" s="398"/>
      <c r="C701" s="398"/>
      <c r="D701" s="214" t="s">
        <v>1170</v>
      </c>
      <c r="E701" s="398">
        <v>1</v>
      </c>
      <c r="F701" s="398"/>
      <c r="G701" s="398"/>
      <c r="H701" s="398"/>
      <c r="I701" s="217">
        <v>1</v>
      </c>
      <c r="J701" s="216" t="s">
        <v>35</v>
      </c>
    </row>
    <row r="702" spans="1:10">
      <c r="A702" s="211" t="s">
        <v>2905</v>
      </c>
      <c r="B702" s="126" t="s">
        <v>748</v>
      </c>
      <c r="C702" s="126" t="s">
        <v>264</v>
      </c>
      <c r="D702" s="126" t="s">
        <v>749</v>
      </c>
      <c r="E702" s="127" t="s">
        <v>6</v>
      </c>
      <c r="F702" s="128">
        <v>4</v>
      </c>
      <c r="G702" s="129">
        <v>1717.46</v>
      </c>
      <c r="H702" s="129">
        <v>2103.37</v>
      </c>
      <c r="I702" s="129">
        <v>8413.48</v>
      </c>
      <c r="J702" s="212">
        <v>1.1080409035756781E-3</v>
      </c>
    </row>
    <row r="703" spans="1:10">
      <c r="A703" s="213" t="s">
        <v>1073</v>
      </c>
      <c r="B703" s="398"/>
      <c r="C703" s="398"/>
      <c r="D703" s="214" t="s">
        <v>32</v>
      </c>
      <c r="E703" s="398" t="s">
        <v>1074</v>
      </c>
      <c r="F703" s="398"/>
      <c r="G703" s="398"/>
      <c r="H703" s="214"/>
      <c r="I703" s="215" t="s">
        <v>1022</v>
      </c>
      <c r="J703" s="216"/>
    </row>
    <row r="704" spans="1:10">
      <c r="A704" s="399"/>
      <c r="B704" s="398"/>
      <c r="C704" s="398"/>
      <c r="D704" s="214" t="s">
        <v>1170</v>
      </c>
      <c r="E704" s="398">
        <v>4</v>
      </c>
      <c r="F704" s="398"/>
      <c r="G704" s="398"/>
      <c r="H704" s="398"/>
      <c r="I704" s="217">
        <v>4</v>
      </c>
      <c r="J704" s="216" t="s">
        <v>35</v>
      </c>
    </row>
    <row r="705" spans="1:10">
      <c r="A705" s="211" t="s">
        <v>2906</v>
      </c>
      <c r="B705" s="126" t="s">
        <v>750</v>
      </c>
      <c r="C705" s="126" t="s">
        <v>73</v>
      </c>
      <c r="D705" s="126" t="s">
        <v>751</v>
      </c>
      <c r="E705" s="127" t="s">
        <v>20</v>
      </c>
      <c r="F705" s="128">
        <v>4</v>
      </c>
      <c r="G705" s="129">
        <v>1151.3599999999999</v>
      </c>
      <c r="H705" s="129">
        <v>1410.07</v>
      </c>
      <c r="I705" s="129">
        <v>5640.28</v>
      </c>
      <c r="J705" s="212">
        <v>7.4281521411114382E-4</v>
      </c>
    </row>
    <row r="706" spans="1:10">
      <c r="A706" s="213" t="s">
        <v>1073</v>
      </c>
      <c r="B706" s="398"/>
      <c r="C706" s="398"/>
      <c r="D706" s="214" t="s">
        <v>32</v>
      </c>
      <c r="E706" s="398" t="s">
        <v>1074</v>
      </c>
      <c r="F706" s="398"/>
      <c r="G706" s="398"/>
      <c r="H706" s="214"/>
      <c r="I706" s="215" t="s">
        <v>1022</v>
      </c>
      <c r="J706" s="216"/>
    </row>
    <row r="707" spans="1:10">
      <c r="A707" s="399"/>
      <c r="B707" s="398"/>
      <c r="C707" s="398"/>
      <c r="D707" s="214" t="s">
        <v>1170</v>
      </c>
      <c r="E707" s="398">
        <v>4</v>
      </c>
      <c r="F707" s="398"/>
      <c r="G707" s="398"/>
      <c r="H707" s="398"/>
      <c r="I707" s="217">
        <v>4</v>
      </c>
      <c r="J707" s="216" t="s">
        <v>35</v>
      </c>
    </row>
    <row r="708" spans="1:10">
      <c r="A708" s="211" t="s">
        <v>2907</v>
      </c>
      <c r="B708" s="126" t="s">
        <v>342</v>
      </c>
      <c r="C708" s="126" t="s">
        <v>73</v>
      </c>
      <c r="D708" s="126" t="s">
        <v>343</v>
      </c>
      <c r="E708" s="127" t="s">
        <v>20</v>
      </c>
      <c r="F708" s="128">
        <v>1</v>
      </c>
      <c r="G708" s="129">
        <v>71.28</v>
      </c>
      <c r="H708" s="129">
        <v>87.3</v>
      </c>
      <c r="I708" s="129">
        <v>87.3</v>
      </c>
      <c r="J708" s="212">
        <v>1.1497260453719115E-5</v>
      </c>
    </row>
    <row r="709" spans="1:10">
      <c r="A709" s="213" t="s">
        <v>1073</v>
      </c>
      <c r="B709" s="398"/>
      <c r="C709" s="398"/>
      <c r="D709" s="214" t="s">
        <v>32</v>
      </c>
      <c r="E709" s="398" t="s">
        <v>1074</v>
      </c>
      <c r="F709" s="398"/>
      <c r="G709" s="398"/>
      <c r="H709" s="214"/>
      <c r="I709" s="215" t="s">
        <v>1022</v>
      </c>
      <c r="J709" s="216"/>
    </row>
    <row r="710" spans="1:10">
      <c r="A710" s="399"/>
      <c r="B710" s="398"/>
      <c r="C710" s="398"/>
      <c r="D710" s="214" t="s">
        <v>1170</v>
      </c>
      <c r="E710" s="398">
        <v>1</v>
      </c>
      <c r="F710" s="398"/>
      <c r="G710" s="398"/>
      <c r="H710" s="398"/>
      <c r="I710" s="217">
        <v>1</v>
      </c>
      <c r="J710" s="216" t="s">
        <v>35</v>
      </c>
    </row>
    <row r="711" spans="1:10">
      <c r="A711" s="211" t="s">
        <v>2908</v>
      </c>
      <c r="B711" s="126" t="s">
        <v>752</v>
      </c>
      <c r="C711" s="126" t="s">
        <v>753</v>
      </c>
      <c r="D711" s="126" t="s">
        <v>754</v>
      </c>
      <c r="E711" s="127" t="s">
        <v>6</v>
      </c>
      <c r="F711" s="128">
        <v>5</v>
      </c>
      <c r="G711" s="129">
        <v>113.09</v>
      </c>
      <c r="H711" s="129">
        <v>138.5</v>
      </c>
      <c r="I711" s="129">
        <v>692.5</v>
      </c>
      <c r="J711" s="212">
        <v>9.1201063736546243E-5</v>
      </c>
    </row>
    <row r="712" spans="1:10">
      <c r="A712" s="213" t="s">
        <v>1073</v>
      </c>
      <c r="B712" s="398"/>
      <c r="C712" s="398"/>
      <c r="D712" s="214" t="s">
        <v>32</v>
      </c>
      <c r="E712" s="398" t="s">
        <v>1074</v>
      </c>
      <c r="F712" s="398"/>
      <c r="G712" s="398"/>
      <c r="H712" s="214"/>
      <c r="I712" s="215" t="s">
        <v>1022</v>
      </c>
      <c r="J712" s="216"/>
    </row>
    <row r="713" spans="1:10">
      <c r="A713" s="399"/>
      <c r="B713" s="398"/>
      <c r="C713" s="398"/>
      <c r="D713" s="214" t="s">
        <v>1170</v>
      </c>
      <c r="E713" s="398">
        <v>5</v>
      </c>
      <c r="F713" s="398"/>
      <c r="G713" s="398"/>
      <c r="H713" s="398"/>
      <c r="I713" s="217">
        <v>5</v>
      </c>
      <c r="J713" s="216" t="s">
        <v>35</v>
      </c>
    </row>
    <row r="714" spans="1:10">
      <c r="A714" s="203" t="s">
        <v>799</v>
      </c>
      <c r="B714" s="122" t="s">
        <v>54</v>
      </c>
      <c r="C714" s="122"/>
      <c r="D714" s="122" t="s">
        <v>756</v>
      </c>
      <c r="E714" s="123"/>
      <c r="F714" s="124">
        <v>1</v>
      </c>
      <c r="G714" s="124" t="s">
        <v>35</v>
      </c>
      <c r="H714" s="125">
        <v>4713.6899999999996</v>
      </c>
      <c r="I714" s="125">
        <v>4713.6899999999996</v>
      </c>
      <c r="J714" s="210">
        <v>6.2078489837447029E-4</v>
      </c>
    </row>
    <row r="715" spans="1:10">
      <c r="A715" s="211" t="s">
        <v>2909</v>
      </c>
      <c r="B715" s="126" t="s">
        <v>757</v>
      </c>
      <c r="C715" s="126" t="s">
        <v>73</v>
      </c>
      <c r="D715" s="126" t="s">
        <v>758</v>
      </c>
      <c r="E715" s="127" t="s">
        <v>329</v>
      </c>
      <c r="F715" s="128">
        <v>9</v>
      </c>
      <c r="G715" s="129">
        <v>30.08</v>
      </c>
      <c r="H715" s="129">
        <v>36.840000000000003</v>
      </c>
      <c r="I715" s="129">
        <v>331.56</v>
      </c>
      <c r="J715" s="212">
        <v>4.3665884032475488E-5</v>
      </c>
    </row>
    <row r="716" spans="1:10">
      <c r="A716" s="213" t="s">
        <v>1073</v>
      </c>
      <c r="B716" s="398"/>
      <c r="C716" s="398"/>
      <c r="D716" s="214" t="s">
        <v>32</v>
      </c>
      <c r="E716" s="398" t="s">
        <v>1074</v>
      </c>
      <c r="F716" s="398"/>
      <c r="G716" s="398"/>
      <c r="H716" s="214"/>
      <c r="I716" s="215" t="s">
        <v>1022</v>
      </c>
      <c r="J716" s="216"/>
    </row>
    <row r="717" spans="1:10">
      <c r="A717" s="399"/>
      <c r="B717" s="398"/>
      <c r="C717" s="398"/>
      <c r="D717" s="214" t="s">
        <v>1170</v>
      </c>
      <c r="E717" s="398">
        <v>9</v>
      </c>
      <c r="F717" s="398"/>
      <c r="G717" s="398"/>
      <c r="H717" s="398"/>
      <c r="I717" s="217">
        <v>9</v>
      </c>
      <c r="J717" s="216" t="s">
        <v>35</v>
      </c>
    </row>
    <row r="718" spans="1:10" ht="25.5">
      <c r="A718" s="211" t="s">
        <v>2910</v>
      </c>
      <c r="B718" s="126" t="s">
        <v>759</v>
      </c>
      <c r="C718" s="126" t="s">
        <v>712</v>
      </c>
      <c r="D718" s="126" t="s">
        <v>760</v>
      </c>
      <c r="E718" s="127" t="s">
        <v>20</v>
      </c>
      <c r="F718" s="128">
        <v>11</v>
      </c>
      <c r="G718" s="129">
        <v>274.87</v>
      </c>
      <c r="H718" s="129">
        <v>336.63</v>
      </c>
      <c r="I718" s="129">
        <v>3702.93</v>
      </c>
      <c r="J718" s="212">
        <v>4.8766953782233819E-4</v>
      </c>
    </row>
    <row r="719" spans="1:10">
      <c r="A719" s="213" t="s">
        <v>1073</v>
      </c>
      <c r="B719" s="398"/>
      <c r="C719" s="398"/>
      <c r="D719" s="214" t="s">
        <v>32</v>
      </c>
      <c r="E719" s="398" t="s">
        <v>1074</v>
      </c>
      <c r="F719" s="398"/>
      <c r="G719" s="398"/>
      <c r="H719" s="214"/>
      <c r="I719" s="215" t="s">
        <v>1022</v>
      </c>
      <c r="J719" s="216"/>
    </row>
    <row r="720" spans="1:10">
      <c r="A720" s="399"/>
      <c r="B720" s="398"/>
      <c r="C720" s="398"/>
      <c r="D720" s="214" t="s">
        <v>1170</v>
      </c>
      <c r="E720" s="398">
        <v>11</v>
      </c>
      <c r="F720" s="398"/>
      <c r="G720" s="398"/>
      <c r="H720" s="398"/>
      <c r="I720" s="217">
        <v>11</v>
      </c>
      <c r="J720" s="216" t="s">
        <v>35</v>
      </c>
    </row>
    <row r="721" spans="1:10" ht="51">
      <c r="A721" s="211" t="s">
        <v>2911</v>
      </c>
      <c r="B721" s="126" t="s">
        <v>761</v>
      </c>
      <c r="C721" s="126" t="s">
        <v>73</v>
      </c>
      <c r="D721" s="126" t="s">
        <v>762</v>
      </c>
      <c r="E721" s="127" t="s">
        <v>20</v>
      </c>
      <c r="F721" s="128">
        <v>2</v>
      </c>
      <c r="G721" s="129">
        <v>277.29000000000002</v>
      </c>
      <c r="H721" s="129">
        <v>339.6</v>
      </c>
      <c r="I721" s="129">
        <v>679.2</v>
      </c>
      <c r="J721" s="212">
        <v>8.9449476519656623E-5</v>
      </c>
    </row>
    <row r="722" spans="1:10">
      <c r="A722" s="213" t="s">
        <v>1073</v>
      </c>
      <c r="B722" s="398"/>
      <c r="C722" s="398"/>
      <c r="D722" s="214" t="s">
        <v>32</v>
      </c>
      <c r="E722" s="398" t="s">
        <v>1074</v>
      </c>
      <c r="F722" s="398"/>
      <c r="G722" s="398"/>
      <c r="H722" s="214"/>
      <c r="I722" s="215" t="s">
        <v>1022</v>
      </c>
      <c r="J722" s="216"/>
    </row>
    <row r="723" spans="1:10">
      <c r="A723" s="399"/>
      <c r="B723" s="398"/>
      <c r="C723" s="398"/>
      <c r="D723" s="214" t="s">
        <v>1170</v>
      </c>
      <c r="E723" s="398">
        <v>2</v>
      </c>
      <c r="F723" s="398"/>
      <c r="G723" s="398"/>
      <c r="H723" s="398"/>
      <c r="I723" s="217">
        <v>2</v>
      </c>
      <c r="J723" s="216" t="s">
        <v>35</v>
      </c>
    </row>
    <row r="724" spans="1:10">
      <c r="A724" s="203" t="s">
        <v>802</v>
      </c>
      <c r="B724" s="122" t="s">
        <v>54</v>
      </c>
      <c r="C724" s="122"/>
      <c r="D724" s="122" t="s">
        <v>764</v>
      </c>
      <c r="E724" s="123"/>
      <c r="F724" s="124">
        <v>1</v>
      </c>
      <c r="G724" s="124" t="s">
        <v>35</v>
      </c>
      <c r="H724" s="125">
        <v>2516.12</v>
      </c>
      <c r="I724" s="125">
        <v>2516.12</v>
      </c>
      <c r="J724" s="210">
        <v>3.313686938466408E-4</v>
      </c>
    </row>
    <row r="725" spans="1:10" ht="25.5">
      <c r="A725" s="211" t="s">
        <v>2912</v>
      </c>
      <c r="B725" s="126" t="s">
        <v>765</v>
      </c>
      <c r="C725" s="126" t="s">
        <v>73</v>
      </c>
      <c r="D725" s="126" t="s">
        <v>766</v>
      </c>
      <c r="E725" s="127" t="s">
        <v>20</v>
      </c>
      <c r="F725" s="128">
        <v>2</v>
      </c>
      <c r="G725" s="129">
        <v>157.59</v>
      </c>
      <c r="H725" s="129">
        <v>193</v>
      </c>
      <c r="I725" s="129">
        <v>386</v>
      </c>
      <c r="J725" s="212">
        <v>5.0835538775894372E-5</v>
      </c>
    </row>
    <row r="726" spans="1:10">
      <c r="A726" s="213" t="s">
        <v>1073</v>
      </c>
      <c r="B726" s="398"/>
      <c r="C726" s="398"/>
      <c r="D726" s="214" t="s">
        <v>32</v>
      </c>
      <c r="E726" s="398" t="s">
        <v>1074</v>
      </c>
      <c r="F726" s="398"/>
      <c r="G726" s="398"/>
      <c r="H726" s="214"/>
      <c r="I726" s="215" t="s">
        <v>1022</v>
      </c>
      <c r="J726" s="216"/>
    </row>
    <row r="727" spans="1:10">
      <c r="A727" s="399"/>
      <c r="B727" s="398"/>
      <c r="C727" s="398"/>
      <c r="D727" s="214" t="s">
        <v>1170</v>
      </c>
      <c r="E727" s="398">
        <v>2</v>
      </c>
      <c r="F727" s="398"/>
      <c r="G727" s="398"/>
      <c r="H727" s="398"/>
      <c r="I727" s="217">
        <v>2</v>
      </c>
      <c r="J727" s="216" t="s">
        <v>35</v>
      </c>
    </row>
    <row r="728" spans="1:10" ht="25.5">
      <c r="A728" s="211" t="s">
        <v>2913</v>
      </c>
      <c r="B728" s="126" t="s">
        <v>767</v>
      </c>
      <c r="C728" s="126" t="s">
        <v>73</v>
      </c>
      <c r="D728" s="126" t="s">
        <v>768</v>
      </c>
      <c r="E728" s="127" t="s">
        <v>20</v>
      </c>
      <c r="F728" s="128">
        <v>61</v>
      </c>
      <c r="G728" s="129">
        <v>28.51</v>
      </c>
      <c r="H728" s="129">
        <v>34.92</v>
      </c>
      <c r="I728" s="129">
        <v>2130.12</v>
      </c>
      <c r="J728" s="212">
        <v>2.8053315507074641E-4</v>
      </c>
    </row>
    <row r="729" spans="1:10">
      <c r="A729" s="213" t="s">
        <v>1073</v>
      </c>
      <c r="B729" s="398"/>
      <c r="C729" s="398"/>
      <c r="D729" s="214" t="s">
        <v>32</v>
      </c>
      <c r="E729" s="398" t="s">
        <v>1074</v>
      </c>
      <c r="F729" s="398"/>
      <c r="G729" s="398"/>
      <c r="H729" s="214"/>
      <c r="I729" s="215" t="s">
        <v>1022</v>
      </c>
      <c r="J729" s="216"/>
    </row>
    <row r="730" spans="1:10">
      <c r="A730" s="399"/>
      <c r="B730" s="398"/>
      <c r="C730" s="398"/>
      <c r="D730" s="214" t="s">
        <v>1170</v>
      </c>
      <c r="E730" s="398">
        <v>61</v>
      </c>
      <c r="F730" s="398"/>
      <c r="G730" s="398"/>
      <c r="H730" s="398"/>
      <c r="I730" s="217">
        <v>61</v>
      </c>
      <c r="J730" s="216" t="s">
        <v>35</v>
      </c>
    </row>
    <row r="731" spans="1:10">
      <c r="A731" s="203" t="s">
        <v>805</v>
      </c>
      <c r="B731" s="122" t="s">
        <v>54</v>
      </c>
      <c r="C731" s="122"/>
      <c r="D731" s="122" t="s">
        <v>770</v>
      </c>
      <c r="E731" s="123"/>
      <c r="F731" s="124">
        <v>1</v>
      </c>
      <c r="G731" s="124" t="s">
        <v>35</v>
      </c>
      <c r="H731" s="125">
        <v>4643.1400000000003</v>
      </c>
      <c r="I731" s="125">
        <v>4643.1400000000003</v>
      </c>
      <c r="J731" s="210">
        <v>6.1149358422773624E-4</v>
      </c>
    </row>
    <row r="732" spans="1:10" ht="25.5">
      <c r="A732" s="211" t="s">
        <v>2914</v>
      </c>
      <c r="B732" s="126" t="s">
        <v>238</v>
      </c>
      <c r="C732" s="126" t="s">
        <v>73</v>
      </c>
      <c r="D732" s="126" t="s">
        <v>771</v>
      </c>
      <c r="E732" s="127" t="s">
        <v>20</v>
      </c>
      <c r="F732" s="128">
        <v>1</v>
      </c>
      <c r="G732" s="129">
        <v>129.81</v>
      </c>
      <c r="H732" s="129">
        <v>158.97999999999999</v>
      </c>
      <c r="I732" s="129">
        <v>158.97999999999999</v>
      </c>
      <c r="J732" s="212">
        <v>2.0937393664745302E-5</v>
      </c>
    </row>
    <row r="733" spans="1:10">
      <c r="A733" s="213" t="s">
        <v>1073</v>
      </c>
      <c r="B733" s="398"/>
      <c r="C733" s="398"/>
      <c r="D733" s="214" t="s">
        <v>32</v>
      </c>
      <c r="E733" s="398" t="s">
        <v>1074</v>
      </c>
      <c r="F733" s="398"/>
      <c r="G733" s="398"/>
      <c r="H733" s="214"/>
      <c r="I733" s="215" t="s">
        <v>1022</v>
      </c>
      <c r="J733" s="216"/>
    </row>
    <row r="734" spans="1:10">
      <c r="A734" s="399"/>
      <c r="B734" s="398"/>
      <c r="C734" s="398"/>
      <c r="D734" s="214" t="s">
        <v>1170</v>
      </c>
      <c r="E734" s="398">
        <v>1</v>
      </c>
      <c r="F734" s="398"/>
      <c r="G734" s="398"/>
      <c r="H734" s="398"/>
      <c r="I734" s="217">
        <v>1</v>
      </c>
      <c r="J734" s="216" t="s">
        <v>35</v>
      </c>
    </row>
    <row r="735" spans="1:10" ht="25.5">
      <c r="A735" s="211" t="s">
        <v>2915</v>
      </c>
      <c r="B735" s="126" t="s">
        <v>407</v>
      </c>
      <c r="C735" s="126" t="s">
        <v>73</v>
      </c>
      <c r="D735" s="126" t="s">
        <v>772</v>
      </c>
      <c r="E735" s="127" t="s">
        <v>20</v>
      </c>
      <c r="F735" s="128">
        <v>1</v>
      </c>
      <c r="G735" s="129">
        <v>45.78</v>
      </c>
      <c r="H735" s="129">
        <v>56.07</v>
      </c>
      <c r="I735" s="129">
        <v>56.07</v>
      </c>
      <c r="J735" s="212">
        <v>7.3843229512031021E-6</v>
      </c>
    </row>
    <row r="736" spans="1:10">
      <c r="A736" s="213" t="s">
        <v>1073</v>
      </c>
      <c r="B736" s="398"/>
      <c r="C736" s="398"/>
      <c r="D736" s="214" t="s">
        <v>32</v>
      </c>
      <c r="E736" s="398" t="s">
        <v>1074</v>
      </c>
      <c r="F736" s="398"/>
      <c r="G736" s="398"/>
      <c r="H736" s="214"/>
      <c r="I736" s="215" t="s">
        <v>1022</v>
      </c>
      <c r="J736" s="216"/>
    </row>
    <row r="737" spans="1:10">
      <c r="A737" s="399"/>
      <c r="B737" s="398"/>
      <c r="C737" s="398"/>
      <c r="D737" s="214" t="s">
        <v>1170</v>
      </c>
      <c r="E737" s="398">
        <v>1</v>
      </c>
      <c r="F737" s="398"/>
      <c r="G737" s="398"/>
      <c r="H737" s="398"/>
      <c r="I737" s="217">
        <v>1</v>
      </c>
      <c r="J737" s="216" t="s">
        <v>35</v>
      </c>
    </row>
    <row r="738" spans="1:10" ht="25.5">
      <c r="A738" s="211" t="s">
        <v>2916</v>
      </c>
      <c r="B738" s="126" t="s">
        <v>410</v>
      </c>
      <c r="C738" s="126" t="s">
        <v>73</v>
      </c>
      <c r="D738" s="126" t="s">
        <v>411</v>
      </c>
      <c r="E738" s="127" t="s">
        <v>20</v>
      </c>
      <c r="F738" s="128">
        <v>4</v>
      </c>
      <c r="G738" s="129">
        <v>45.78</v>
      </c>
      <c r="H738" s="129">
        <v>56.07</v>
      </c>
      <c r="I738" s="129">
        <v>224.28</v>
      </c>
      <c r="J738" s="212">
        <v>2.9537291804812408E-5</v>
      </c>
    </row>
    <row r="739" spans="1:10">
      <c r="A739" s="213" t="s">
        <v>1073</v>
      </c>
      <c r="B739" s="398"/>
      <c r="C739" s="398"/>
      <c r="D739" s="214" t="s">
        <v>32</v>
      </c>
      <c r="E739" s="398" t="s">
        <v>1074</v>
      </c>
      <c r="F739" s="398"/>
      <c r="G739" s="398"/>
      <c r="H739" s="214"/>
      <c r="I739" s="215" t="s">
        <v>1022</v>
      </c>
      <c r="J739" s="216"/>
    </row>
    <row r="740" spans="1:10">
      <c r="A740" s="399"/>
      <c r="B740" s="398"/>
      <c r="C740" s="398"/>
      <c r="D740" s="214" t="s">
        <v>1173</v>
      </c>
      <c r="E740" s="398" t="s">
        <v>1174</v>
      </c>
      <c r="F740" s="398"/>
      <c r="G740" s="398"/>
      <c r="H740" s="398"/>
      <c r="I740" s="217">
        <v>4</v>
      </c>
      <c r="J740" s="216" t="s">
        <v>35</v>
      </c>
    </row>
    <row r="741" spans="1:10" ht="25.5">
      <c r="A741" s="211" t="s">
        <v>2917</v>
      </c>
      <c r="B741" s="126" t="s">
        <v>334</v>
      </c>
      <c r="C741" s="126" t="s">
        <v>73</v>
      </c>
      <c r="D741" s="126" t="s">
        <v>335</v>
      </c>
      <c r="E741" s="127" t="s">
        <v>20</v>
      </c>
      <c r="F741" s="128">
        <v>4</v>
      </c>
      <c r="G741" s="129">
        <v>20.52</v>
      </c>
      <c r="H741" s="129">
        <v>25.13</v>
      </c>
      <c r="I741" s="129">
        <v>100.52</v>
      </c>
      <c r="J741" s="212">
        <v>1.3238311807650005E-5</v>
      </c>
    </row>
    <row r="742" spans="1:10">
      <c r="A742" s="213" t="s">
        <v>1073</v>
      </c>
      <c r="B742" s="398"/>
      <c r="C742" s="398"/>
      <c r="D742" s="214" t="s">
        <v>32</v>
      </c>
      <c r="E742" s="398" t="s">
        <v>1074</v>
      </c>
      <c r="F742" s="398"/>
      <c r="G742" s="398"/>
      <c r="H742" s="214"/>
      <c r="I742" s="215" t="s">
        <v>1022</v>
      </c>
      <c r="J742" s="216"/>
    </row>
    <row r="743" spans="1:10">
      <c r="A743" s="399"/>
      <c r="B743" s="398"/>
      <c r="C743" s="398"/>
      <c r="D743" s="214" t="s">
        <v>1170</v>
      </c>
      <c r="E743" s="398">
        <v>4</v>
      </c>
      <c r="F743" s="398"/>
      <c r="G743" s="398"/>
      <c r="H743" s="398"/>
      <c r="I743" s="217">
        <v>4</v>
      </c>
      <c r="J743" s="216" t="s">
        <v>35</v>
      </c>
    </row>
    <row r="744" spans="1:10" ht="25.5">
      <c r="A744" s="211" t="s">
        <v>2918</v>
      </c>
      <c r="B744" s="126" t="s">
        <v>332</v>
      </c>
      <c r="C744" s="126" t="s">
        <v>73</v>
      </c>
      <c r="D744" s="126" t="s">
        <v>333</v>
      </c>
      <c r="E744" s="127" t="s">
        <v>20</v>
      </c>
      <c r="F744" s="128">
        <v>4</v>
      </c>
      <c r="G744" s="129">
        <v>11.44</v>
      </c>
      <c r="H744" s="129">
        <v>14.01</v>
      </c>
      <c r="I744" s="129">
        <v>56.04</v>
      </c>
      <c r="J744" s="212">
        <v>7.3803720025935765E-6</v>
      </c>
    </row>
    <row r="745" spans="1:10">
      <c r="A745" s="213" t="s">
        <v>1073</v>
      </c>
      <c r="B745" s="398"/>
      <c r="C745" s="398"/>
      <c r="D745" s="214" t="s">
        <v>32</v>
      </c>
      <c r="E745" s="398" t="s">
        <v>1074</v>
      </c>
      <c r="F745" s="398"/>
      <c r="G745" s="398"/>
      <c r="H745" s="214"/>
      <c r="I745" s="215" t="s">
        <v>1022</v>
      </c>
      <c r="J745" s="216"/>
    </row>
    <row r="746" spans="1:10">
      <c r="A746" s="399"/>
      <c r="B746" s="398"/>
      <c r="C746" s="398"/>
      <c r="D746" s="214" t="s">
        <v>1170</v>
      </c>
      <c r="E746" s="398">
        <v>4</v>
      </c>
      <c r="F746" s="398"/>
      <c r="G746" s="398"/>
      <c r="H746" s="398"/>
      <c r="I746" s="217">
        <v>4</v>
      </c>
      <c r="J746" s="216" t="s">
        <v>35</v>
      </c>
    </row>
    <row r="747" spans="1:10" ht="25.5">
      <c r="A747" s="211" t="s">
        <v>2919</v>
      </c>
      <c r="B747" s="126" t="s">
        <v>338</v>
      </c>
      <c r="C747" s="126" t="s">
        <v>73</v>
      </c>
      <c r="D747" s="126" t="s">
        <v>339</v>
      </c>
      <c r="E747" s="127" t="s">
        <v>20</v>
      </c>
      <c r="F747" s="128">
        <v>2</v>
      </c>
      <c r="G747" s="129">
        <v>11.44</v>
      </c>
      <c r="H747" s="129">
        <v>14.01</v>
      </c>
      <c r="I747" s="129">
        <v>28.02</v>
      </c>
      <c r="J747" s="212">
        <v>3.6901860012967883E-6</v>
      </c>
    </row>
    <row r="748" spans="1:10">
      <c r="A748" s="213" t="s">
        <v>1073</v>
      </c>
      <c r="B748" s="398"/>
      <c r="C748" s="398"/>
      <c r="D748" s="214" t="s">
        <v>32</v>
      </c>
      <c r="E748" s="398" t="s">
        <v>1074</v>
      </c>
      <c r="F748" s="398"/>
      <c r="G748" s="398"/>
      <c r="H748" s="214"/>
      <c r="I748" s="215" t="s">
        <v>1022</v>
      </c>
      <c r="J748" s="216"/>
    </row>
    <row r="749" spans="1:10">
      <c r="A749" s="399"/>
      <c r="B749" s="398"/>
      <c r="C749" s="398"/>
      <c r="D749" s="214" t="s">
        <v>1170</v>
      </c>
      <c r="E749" s="398">
        <v>2</v>
      </c>
      <c r="F749" s="398"/>
      <c r="G749" s="398"/>
      <c r="H749" s="398"/>
      <c r="I749" s="217">
        <v>2</v>
      </c>
      <c r="J749" s="216" t="s">
        <v>35</v>
      </c>
    </row>
    <row r="750" spans="1:10" ht="25.5">
      <c r="A750" s="211" t="s">
        <v>2920</v>
      </c>
      <c r="B750" s="126" t="s">
        <v>237</v>
      </c>
      <c r="C750" s="126" t="s">
        <v>73</v>
      </c>
      <c r="D750" s="126" t="s">
        <v>773</v>
      </c>
      <c r="E750" s="127" t="s">
        <v>20</v>
      </c>
      <c r="F750" s="128">
        <v>11</v>
      </c>
      <c r="G750" s="129">
        <v>20.52</v>
      </c>
      <c r="H750" s="129">
        <v>25.13</v>
      </c>
      <c r="I750" s="129">
        <v>276.43</v>
      </c>
      <c r="J750" s="212">
        <v>3.6405357471037513E-5</v>
      </c>
    </row>
    <row r="751" spans="1:10">
      <c r="A751" s="213" t="s">
        <v>1073</v>
      </c>
      <c r="B751" s="398"/>
      <c r="C751" s="398"/>
      <c r="D751" s="214" t="s">
        <v>32</v>
      </c>
      <c r="E751" s="398" t="s">
        <v>1074</v>
      </c>
      <c r="F751" s="398"/>
      <c r="G751" s="398"/>
      <c r="H751" s="214"/>
      <c r="I751" s="215" t="s">
        <v>1022</v>
      </c>
      <c r="J751" s="216"/>
    </row>
    <row r="752" spans="1:10">
      <c r="A752" s="399"/>
      <c r="B752" s="398"/>
      <c r="C752" s="398"/>
      <c r="D752" s="214" t="s">
        <v>1170</v>
      </c>
      <c r="E752" s="398">
        <v>11</v>
      </c>
      <c r="F752" s="398"/>
      <c r="G752" s="398"/>
      <c r="H752" s="398"/>
      <c r="I752" s="217">
        <v>11</v>
      </c>
      <c r="J752" s="216" t="s">
        <v>35</v>
      </c>
    </row>
    <row r="753" spans="1:10" ht="25.5">
      <c r="A753" s="211" t="s">
        <v>2921</v>
      </c>
      <c r="B753" s="126" t="s">
        <v>340</v>
      </c>
      <c r="C753" s="126" t="s">
        <v>73</v>
      </c>
      <c r="D753" s="126" t="s">
        <v>341</v>
      </c>
      <c r="E753" s="127" t="s">
        <v>20</v>
      </c>
      <c r="F753" s="128">
        <v>4</v>
      </c>
      <c r="G753" s="129">
        <v>20.52</v>
      </c>
      <c r="H753" s="129">
        <v>25.13</v>
      </c>
      <c r="I753" s="129">
        <v>100.52</v>
      </c>
      <c r="J753" s="212">
        <v>1.3238311807650005E-5</v>
      </c>
    </row>
    <row r="754" spans="1:10">
      <c r="A754" s="213" t="s">
        <v>1073</v>
      </c>
      <c r="B754" s="398"/>
      <c r="C754" s="398"/>
      <c r="D754" s="214" t="s">
        <v>32</v>
      </c>
      <c r="E754" s="398" t="s">
        <v>1074</v>
      </c>
      <c r="F754" s="398"/>
      <c r="G754" s="398"/>
      <c r="H754" s="214"/>
      <c r="I754" s="215" t="s">
        <v>1022</v>
      </c>
      <c r="J754" s="216"/>
    </row>
    <row r="755" spans="1:10">
      <c r="A755" s="399"/>
      <c r="B755" s="398"/>
      <c r="C755" s="398"/>
      <c r="D755" s="214" t="s">
        <v>1170</v>
      </c>
      <c r="E755" s="398">
        <v>4</v>
      </c>
      <c r="F755" s="398"/>
      <c r="G755" s="398"/>
      <c r="H755" s="398"/>
      <c r="I755" s="217">
        <v>4</v>
      </c>
      <c r="J755" s="216" t="s">
        <v>35</v>
      </c>
    </row>
    <row r="756" spans="1:10" ht="25.5">
      <c r="A756" s="211" t="s">
        <v>2922</v>
      </c>
      <c r="B756" s="126" t="s">
        <v>234</v>
      </c>
      <c r="C756" s="126" t="s">
        <v>73</v>
      </c>
      <c r="D756" s="126" t="s">
        <v>774</v>
      </c>
      <c r="E756" s="127" t="s">
        <v>20</v>
      </c>
      <c r="F756" s="128">
        <v>13</v>
      </c>
      <c r="G756" s="129">
        <v>39.590000000000003</v>
      </c>
      <c r="H756" s="129">
        <v>48.49</v>
      </c>
      <c r="I756" s="129">
        <v>630.37</v>
      </c>
      <c r="J756" s="212">
        <v>8.3018649166219E-5</v>
      </c>
    </row>
    <row r="757" spans="1:10">
      <c r="A757" s="213" t="s">
        <v>1073</v>
      </c>
      <c r="B757" s="398"/>
      <c r="C757" s="398"/>
      <c r="D757" s="214" t="s">
        <v>32</v>
      </c>
      <c r="E757" s="398" t="s">
        <v>1074</v>
      </c>
      <c r="F757" s="398"/>
      <c r="G757" s="398"/>
      <c r="H757" s="214"/>
      <c r="I757" s="215" t="s">
        <v>1022</v>
      </c>
      <c r="J757" s="216"/>
    </row>
    <row r="758" spans="1:10">
      <c r="A758" s="399"/>
      <c r="B758" s="398"/>
      <c r="C758" s="398"/>
      <c r="D758" s="214" t="s">
        <v>1170</v>
      </c>
      <c r="E758" s="398">
        <v>13</v>
      </c>
      <c r="F758" s="398"/>
      <c r="G758" s="398"/>
      <c r="H758" s="398"/>
      <c r="I758" s="217">
        <v>13</v>
      </c>
      <c r="J758" s="216" t="s">
        <v>35</v>
      </c>
    </row>
    <row r="759" spans="1:10" ht="25.5">
      <c r="A759" s="211" t="s">
        <v>2923</v>
      </c>
      <c r="B759" s="126" t="s">
        <v>235</v>
      </c>
      <c r="C759" s="126" t="s">
        <v>73</v>
      </c>
      <c r="D759" s="126" t="s">
        <v>775</v>
      </c>
      <c r="E759" s="127" t="s">
        <v>20</v>
      </c>
      <c r="F759" s="128">
        <v>54</v>
      </c>
      <c r="G759" s="129">
        <v>39.590000000000003</v>
      </c>
      <c r="H759" s="129">
        <v>48.49</v>
      </c>
      <c r="I759" s="129">
        <v>2618.46</v>
      </c>
      <c r="J759" s="212">
        <v>3.4484669653660199E-4</v>
      </c>
    </row>
    <row r="760" spans="1:10">
      <c r="A760" s="213" t="s">
        <v>1073</v>
      </c>
      <c r="B760" s="398"/>
      <c r="C760" s="398"/>
      <c r="D760" s="214" t="s">
        <v>32</v>
      </c>
      <c r="E760" s="398" t="s">
        <v>1074</v>
      </c>
      <c r="F760" s="398"/>
      <c r="G760" s="398"/>
      <c r="H760" s="214"/>
      <c r="I760" s="215" t="s">
        <v>1022</v>
      </c>
      <c r="J760" s="216"/>
    </row>
    <row r="761" spans="1:10">
      <c r="A761" s="399"/>
      <c r="B761" s="398"/>
      <c r="C761" s="398"/>
      <c r="D761" s="214" t="s">
        <v>1170</v>
      </c>
      <c r="E761" s="398">
        <f>7*2+6+17+17</f>
        <v>54</v>
      </c>
      <c r="F761" s="398"/>
      <c r="G761" s="398"/>
      <c r="H761" s="398"/>
      <c r="I761" s="217">
        <v>54</v>
      </c>
      <c r="J761" s="216" t="s">
        <v>35</v>
      </c>
    </row>
    <row r="762" spans="1:10" ht="25.5">
      <c r="A762" s="211" t="s">
        <v>2924</v>
      </c>
      <c r="B762" s="126" t="s">
        <v>408</v>
      </c>
      <c r="C762" s="126" t="s">
        <v>73</v>
      </c>
      <c r="D762" s="126" t="s">
        <v>409</v>
      </c>
      <c r="E762" s="127" t="s">
        <v>20</v>
      </c>
      <c r="F762" s="128">
        <v>1</v>
      </c>
      <c r="G762" s="129">
        <v>39.590000000000003</v>
      </c>
      <c r="H762" s="129">
        <v>48.49</v>
      </c>
      <c r="I762" s="129">
        <v>48.49</v>
      </c>
      <c r="J762" s="212">
        <v>6.3860499358630003E-6</v>
      </c>
    </row>
    <row r="763" spans="1:10">
      <c r="A763" s="213" t="s">
        <v>1073</v>
      </c>
      <c r="B763" s="398"/>
      <c r="C763" s="398"/>
      <c r="D763" s="214" t="s">
        <v>32</v>
      </c>
      <c r="E763" s="398" t="s">
        <v>1074</v>
      </c>
      <c r="F763" s="398"/>
      <c r="G763" s="398"/>
      <c r="H763" s="214"/>
      <c r="I763" s="215" t="s">
        <v>1022</v>
      </c>
      <c r="J763" s="216"/>
    </row>
    <row r="764" spans="1:10">
      <c r="A764" s="399"/>
      <c r="B764" s="398"/>
      <c r="C764" s="398"/>
      <c r="D764" s="214" t="s">
        <v>1170</v>
      </c>
      <c r="E764" s="398">
        <v>1</v>
      </c>
      <c r="F764" s="398"/>
      <c r="G764" s="398"/>
      <c r="H764" s="398"/>
      <c r="I764" s="217">
        <v>1</v>
      </c>
      <c r="J764" s="216" t="s">
        <v>35</v>
      </c>
    </row>
    <row r="765" spans="1:10" ht="25.5">
      <c r="A765" s="211" t="s">
        <v>2925</v>
      </c>
      <c r="B765" s="126" t="s">
        <v>236</v>
      </c>
      <c r="C765" s="126" t="s">
        <v>73</v>
      </c>
      <c r="D765" s="126" t="s">
        <v>776</v>
      </c>
      <c r="E765" s="127" t="s">
        <v>20</v>
      </c>
      <c r="F765" s="128">
        <v>3</v>
      </c>
      <c r="G765" s="129">
        <v>39.590000000000003</v>
      </c>
      <c r="H765" s="129">
        <v>48.49</v>
      </c>
      <c r="I765" s="129">
        <v>145.47</v>
      </c>
      <c r="J765" s="212">
        <v>1.9158149807589001E-5</v>
      </c>
    </row>
    <row r="766" spans="1:10">
      <c r="A766" s="213" t="s">
        <v>1073</v>
      </c>
      <c r="B766" s="398"/>
      <c r="C766" s="398"/>
      <c r="D766" s="214" t="s">
        <v>32</v>
      </c>
      <c r="E766" s="398" t="s">
        <v>1074</v>
      </c>
      <c r="F766" s="398"/>
      <c r="G766" s="398"/>
      <c r="H766" s="214"/>
      <c r="I766" s="215" t="s">
        <v>1022</v>
      </c>
      <c r="J766" s="216"/>
    </row>
    <row r="767" spans="1:10">
      <c r="A767" s="399"/>
      <c r="B767" s="398"/>
      <c r="C767" s="398"/>
      <c r="D767" s="214" t="s">
        <v>1170</v>
      </c>
      <c r="E767" s="398">
        <v>3</v>
      </c>
      <c r="F767" s="398"/>
      <c r="G767" s="398"/>
      <c r="H767" s="398"/>
      <c r="I767" s="217">
        <v>3</v>
      </c>
      <c r="J767" s="216" t="s">
        <v>35</v>
      </c>
    </row>
    <row r="768" spans="1:10" ht="25.5">
      <c r="A768" s="211" t="s">
        <v>2926</v>
      </c>
      <c r="B768" s="126" t="s">
        <v>336</v>
      </c>
      <c r="C768" s="126" t="s">
        <v>73</v>
      </c>
      <c r="D768" s="126" t="s">
        <v>337</v>
      </c>
      <c r="E768" s="127" t="s">
        <v>20</v>
      </c>
      <c r="F768" s="128">
        <v>1</v>
      </c>
      <c r="G768" s="129">
        <v>26.94</v>
      </c>
      <c r="H768" s="129">
        <v>32.99</v>
      </c>
      <c r="I768" s="129">
        <v>32.99</v>
      </c>
      <c r="J768" s="212">
        <v>4.344726487608174E-6</v>
      </c>
    </row>
    <row r="769" spans="1:10">
      <c r="A769" s="213" t="s">
        <v>1073</v>
      </c>
      <c r="B769" s="398"/>
      <c r="C769" s="398"/>
      <c r="D769" s="214" t="s">
        <v>32</v>
      </c>
      <c r="E769" s="398" t="s">
        <v>1074</v>
      </c>
      <c r="F769" s="398"/>
      <c r="G769" s="398"/>
      <c r="H769" s="214"/>
      <c r="I769" s="215" t="s">
        <v>1022</v>
      </c>
      <c r="J769" s="216"/>
    </row>
    <row r="770" spans="1:10">
      <c r="A770" s="399"/>
      <c r="B770" s="398"/>
      <c r="C770" s="398"/>
      <c r="D770" s="214" t="s">
        <v>1170</v>
      </c>
      <c r="E770" s="398">
        <v>1</v>
      </c>
      <c r="F770" s="398"/>
      <c r="G770" s="398"/>
      <c r="H770" s="398"/>
      <c r="I770" s="217">
        <v>1</v>
      </c>
      <c r="J770" s="216" t="s">
        <v>35</v>
      </c>
    </row>
    <row r="771" spans="1:10" ht="25.5">
      <c r="A771" s="211" t="s">
        <v>2927</v>
      </c>
      <c r="B771" s="126" t="s">
        <v>777</v>
      </c>
      <c r="C771" s="126" t="s">
        <v>73</v>
      </c>
      <c r="D771" s="126" t="s">
        <v>778</v>
      </c>
      <c r="E771" s="127" t="s">
        <v>20</v>
      </c>
      <c r="F771" s="128">
        <v>2</v>
      </c>
      <c r="G771" s="129">
        <v>26.94</v>
      </c>
      <c r="H771" s="129">
        <v>32.99</v>
      </c>
      <c r="I771" s="129">
        <v>65.98</v>
      </c>
      <c r="J771" s="212">
        <v>8.6894529752163481E-6</v>
      </c>
    </row>
    <row r="772" spans="1:10">
      <c r="A772" s="213" t="s">
        <v>1073</v>
      </c>
      <c r="B772" s="398"/>
      <c r="C772" s="398"/>
      <c r="D772" s="214" t="s">
        <v>32</v>
      </c>
      <c r="E772" s="398" t="s">
        <v>1074</v>
      </c>
      <c r="F772" s="398"/>
      <c r="G772" s="398"/>
      <c r="H772" s="214"/>
      <c r="I772" s="215" t="s">
        <v>1022</v>
      </c>
      <c r="J772" s="216"/>
    </row>
    <row r="773" spans="1:10">
      <c r="A773" s="399"/>
      <c r="B773" s="398"/>
      <c r="C773" s="398"/>
      <c r="D773" s="214" t="s">
        <v>1175</v>
      </c>
      <c r="E773" s="398" t="s">
        <v>1169</v>
      </c>
      <c r="F773" s="398"/>
      <c r="G773" s="398"/>
      <c r="H773" s="398"/>
      <c r="I773" s="217">
        <v>2</v>
      </c>
      <c r="J773" s="216" t="s">
        <v>35</v>
      </c>
    </row>
    <row r="774" spans="1:10" ht="25.5">
      <c r="A774" s="211" t="s">
        <v>2928</v>
      </c>
      <c r="B774" s="126" t="s">
        <v>779</v>
      </c>
      <c r="C774" s="126" t="s">
        <v>73</v>
      </c>
      <c r="D774" s="126" t="s">
        <v>780</v>
      </c>
      <c r="E774" s="127" t="s">
        <v>20</v>
      </c>
      <c r="F774" s="128">
        <v>4</v>
      </c>
      <c r="G774" s="129">
        <v>20.52</v>
      </c>
      <c r="H774" s="129">
        <v>25.13</v>
      </c>
      <c r="I774" s="129">
        <v>100.52</v>
      </c>
      <c r="J774" s="212">
        <v>1.3238311807650005E-5</v>
      </c>
    </row>
    <row r="775" spans="1:10">
      <c r="A775" s="213" t="s">
        <v>1073</v>
      </c>
      <c r="B775" s="398"/>
      <c r="C775" s="398"/>
      <c r="D775" s="214" t="s">
        <v>32</v>
      </c>
      <c r="E775" s="398" t="s">
        <v>1074</v>
      </c>
      <c r="F775" s="398"/>
      <c r="G775" s="398"/>
      <c r="H775" s="214"/>
      <c r="I775" s="215" t="s">
        <v>1022</v>
      </c>
      <c r="J775" s="216"/>
    </row>
    <row r="776" spans="1:10">
      <c r="A776" s="399"/>
      <c r="B776" s="398"/>
      <c r="C776" s="398"/>
      <c r="D776" s="214" t="s">
        <v>1176</v>
      </c>
      <c r="E776" s="398">
        <f>1+1+1+1</f>
        <v>4</v>
      </c>
      <c r="F776" s="398"/>
      <c r="G776" s="398"/>
      <c r="H776" s="398"/>
      <c r="I776" s="217">
        <v>4</v>
      </c>
      <c r="J776" s="216" t="s">
        <v>35</v>
      </c>
    </row>
    <row r="777" spans="1:10">
      <c r="A777" s="203" t="s">
        <v>808</v>
      </c>
      <c r="B777" s="122" t="s">
        <v>54</v>
      </c>
      <c r="C777" s="122"/>
      <c r="D777" s="122" t="s">
        <v>782</v>
      </c>
      <c r="E777" s="123"/>
      <c r="F777" s="124">
        <v>1</v>
      </c>
      <c r="G777" s="124" t="s">
        <v>35</v>
      </c>
      <c r="H777" s="125">
        <v>34509.360000000001</v>
      </c>
      <c r="I777" s="125">
        <v>34509.360000000001</v>
      </c>
      <c r="J777" s="210">
        <v>4.5448235969204618E-3</v>
      </c>
    </row>
    <row r="778" spans="1:10" ht="25.5">
      <c r="A778" s="211" t="s">
        <v>2929</v>
      </c>
      <c r="B778" s="126" t="s">
        <v>783</v>
      </c>
      <c r="C778" s="126" t="s">
        <v>73</v>
      </c>
      <c r="D778" s="126" t="s">
        <v>784</v>
      </c>
      <c r="E778" s="127" t="s">
        <v>116</v>
      </c>
      <c r="F778" s="128">
        <v>5.4</v>
      </c>
      <c r="G778" s="129">
        <v>1.57</v>
      </c>
      <c r="H778" s="129">
        <v>1.92</v>
      </c>
      <c r="I778" s="129">
        <v>10.37</v>
      </c>
      <c r="J778" s="212">
        <v>1.3657112360259705E-6</v>
      </c>
    </row>
    <row r="779" spans="1:10">
      <c r="A779" s="213" t="s">
        <v>1073</v>
      </c>
      <c r="B779" s="398"/>
      <c r="C779" s="398"/>
      <c r="D779" s="214" t="s">
        <v>32</v>
      </c>
      <c r="E779" s="398" t="s">
        <v>1074</v>
      </c>
      <c r="F779" s="398"/>
      <c r="G779" s="398"/>
      <c r="H779" s="214"/>
      <c r="I779" s="215" t="s">
        <v>1022</v>
      </c>
      <c r="J779" s="216"/>
    </row>
    <row r="780" spans="1:10">
      <c r="A780" s="399"/>
      <c r="B780" s="398"/>
      <c r="C780" s="398"/>
      <c r="D780" s="214" t="s">
        <v>1170</v>
      </c>
      <c r="E780" s="398"/>
      <c r="F780" s="398"/>
      <c r="G780" s="398"/>
      <c r="H780" s="398"/>
      <c r="I780" s="217">
        <v>5.4</v>
      </c>
      <c r="J780" s="216" t="s">
        <v>35</v>
      </c>
    </row>
    <row r="781" spans="1:10" ht="38.25">
      <c r="A781" s="211" t="s">
        <v>2930</v>
      </c>
      <c r="B781" s="126" t="s">
        <v>785</v>
      </c>
      <c r="C781" s="126" t="s">
        <v>73</v>
      </c>
      <c r="D781" s="126" t="s">
        <v>786</v>
      </c>
      <c r="E781" s="127" t="s">
        <v>116</v>
      </c>
      <c r="F781" s="128">
        <v>5.4</v>
      </c>
      <c r="G781" s="129">
        <v>196.08</v>
      </c>
      <c r="H781" s="129">
        <v>240.14</v>
      </c>
      <c r="I781" s="129">
        <v>1296.76</v>
      </c>
      <c r="J781" s="212">
        <v>1.7078107062960826E-4</v>
      </c>
    </row>
    <row r="782" spans="1:10">
      <c r="A782" s="213" t="s">
        <v>1073</v>
      </c>
      <c r="B782" s="398"/>
      <c r="C782" s="398"/>
      <c r="D782" s="214" t="s">
        <v>32</v>
      </c>
      <c r="E782" s="398" t="s">
        <v>1074</v>
      </c>
      <c r="F782" s="398"/>
      <c r="G782" s="398"/>
      <c r="H782" s="214"/>
      <c r="I782" s="215" t="s">
        <v>1022</v>
      </c>
      <c r="J782" s="216"/>
    </row>
    <row r="783" spans="1:10">
      <c r="A783" s="399"/>
      <c r="B783" s="398"/>
      <c r="C783" s="398"/>
      <c r="D783" s="214" t="s">
        <v>1170</v>
      </c>
      <c r="E783" s="398"/>
      <c r="F783" s="398"/>
      <c r="G783" s="398"/>
      <c r="H783" s="398"/>
      <c r="I783" s="217">
        <v>5.4</v>
      </c>
      <c r="J783" s="216" t="s">
        <v>35</v>
      </c>
    </row>
    <row r="784" spans="1:10" ht="51">
      <c r="A784" s="211" t="s">
        <v>2931</v>
      </c>
      <c r="B784" s="126" t="s">
        <v>787</v>
      </c>
      <c r="C784" s="126" t="s">
        <v>73</v>
      </c>
      <c r="D784" s="126" t="s">
        <v>788</v>
      </c>
      <c r="E784" s="127" t="s">
        <v>116</v>
      </c>
      <c r="F784" s="128">
        <v>5.4</v>
      </c>
      <c r="G784" s="129">
        <v>416.49</v>
      </c>
      <c r="H784" s="129">
        <v>510.08</v>
      </c>
      <c r="I784" s="129">
        <v>2754.43</v>
      </c>
      <c r="J784" s="212">
        <v>3.6275371261784126E-4</v>
      </c>
    </row>
    <row r="785" spans="1:10">
      <c r="A785" s="213" t="s">
        <v>1073</v>
      </c>
      <c r="B785" s="398"/>
      <c r="C785" s="398"/>
      <c r="D785" s="214" t="s">
        <v>32</v>
      </c>
      <c r="E785" s="398" t="s">
        <v>1074</v>
      </c>
      <c r="F785" s="398"/>
      <c r="G785" s="398"/>
      <c r="H785" s="214"/>
      <c r="I785" s="215" t="s">
        <v>1022</v>
      </c>
      <c r="J785" s="216"/>
    </row>
    <row r="786" spans="1:10">
      <c r="A786" s="399"/>
      <c r="B786" s="398"/>
      <c r="C786" s="398"/>
      <c r="D786" s="214" t="s">
        <v>1170</v>
      </c>
      <c r="E786" s="398"/>
      <c r="F786" s="398"/>
      <c r="G786" s="398"/>
      <c r="H786" s="398"/>
      <c r="I786" s="217">
        <v>5.4</v>
      </c>
      <c r="J786" s="216" t="s">
        <v>35</v>
      </c>
    </row>
    <row r="787" spans="1:10" ht="51">
      <c r="A787" s="211" t="s">
        <v>2932</v>
      </c>
      <c r="B787" s="126" t="s">
        <v>789</v>
      </c>
      <c r="C787" s="126" t="s">
        <v>73</v>
      </c>
      <c r="D787" s="126" t="s">
        <v>790</v>
      </c>
      <c r="E787" s="127" t="s">
        <v>116</v>
      </c>
      <c r="F787" s="128">
        <v>41.84</v>
      </c>
      <c r="G787" s="129">
        <v>594.20000000000005</v>
      </c>
      <c r="H787" s="129">
        <v>727.72</v>
      </c>
      <c r="I787" s="129">
        <v>30447.8</v>
      </c>
      <c r="J787" s="212">
        <v>4.0099231024369863E-3</v>
      </c>
    </row>
    <row r="788" spans="1:10">
      <c r="A788" s="213" t="s">
        <v>1073</v>
      </c>
      <c r="B788" s="398"/>
      <c r="C788" s="398"/>
      <c r="D788" s="214" t="s">
        <v>32</v>
      </c>
      <c r="E788" s="398" t="s">
        <v>1074</v>
      </c>
      <c r="F788" s="398"/>
      <c r="G788" s="398"/>
      <c r="H788" s="214"/>
      <c r="I788" s="215" t="s">
        <v>1022</v>
      </c>
      <c r="J788" s="216"/>
    </row>
    <row r="789" spans="1:10">
      <c r="A789" s="399"/>
      <c r="B789" s="398"/>
      <c r="C789" s="398"/>
      <c r="D789" s="214" t="s">
        <v>1170</v>
      </c>
      <c r="E789" s="398"/>
      <c r="F789" s="398"/>
      <c r="G789" s="398"/>
      <c r="H789" s="398"/>
      <c r="I789" s="217">
        <v>41.84</v>
      </c>
      <c r="J789" s="216" t="s">
        <v>35</v>
      </c>
    </row>
    <row r="790" spans="1:10">
      <c r="A790" s="203" t="s">
        <v>823</v>
      </c>
      <c r="B790" s="122" t="s">
        <v>54</v>
      </c>
      <c r="C790" s="122"/>
      <c r="D790" s="122" t="s">
        <v>792</v>
      </c>
      <c r="E790" s="123"/>
      <c r="F790" s="124">
        <v>1</v>
      </c>
      <c r="G790" s="124" t="s">
        <v>35</v>
      </c>
      <c r="H790" s="125">
        <v>7693.9</v>
      </c>
      <c r="I790" s="125">
        <v>7693.9</v>
      </c>
      <c r="J790" s="210">
        <v>1.0132734502276003E-3</v>
      </c>
    </row>
    <row r="791" spans="1:10" ht="25.5">
      <c r="A791" s="211" t="s">
        <v>825</v>
      </c>
      <c r="B791" s="126" t="s">
        <v>794</v>
      </c>
      <c r="C791" s="126" t="s">
        <v>0</v>
      </c>
      <c r="D791" s="126" t="s">
        <v>795</v>
      </c>
      <c r="E791" s="127" t="s">
        <v>6</v>
      </c>
      <c r="F791" s="128">
        <v>2</v>
      </c>
      <c r="G791" s="129">
        <v>82.11</v>
      </c>
      <c r="H791" s="129">
        <v>100.56</v>
      </c>
      <c r="I791" s="129">
        <v>201.12</v>
      </c>
      <c r="J791" s="212">
        <v>2.6487159478258747E-5</v>
      </c>
    </row>
    <row r="792" spans="1:10">
      <c r="A792" s="213" t="s">
        <v>1073</v>
      </c>
      <c r="B792" s="398"/>
      <c r="C792" s="398"/>
      <c r="D792" s="214" t="s">
        <v>32</v>
      </c>
      <c r="E792" s="398" t="s">
        <v>1074</v>
      </c>
      <c r="F792" s="398"/>
      <c r="G792" s="398"/>
      <c r="H792" s="214"/>
      <c r="I792" s="215" t="s">
        <v>1022</v>
      </c>
      <c r="J792" s="216"/>
    </row>
    <row r="793" spans="1:10">
      <c r="A793" s="399"/>
      <c r="B793" s="398"/>
      <c r="C793" s="398"/>
      <c r="D793" s="214" t="s">
        <v>1177</v>
      </c>
      <c r="E793" s="398">
        <v>2</v>
      </c>
      <c r="F793" s="398"/>
      <c r="G793" s="398"/>
      <c r="H793" s="398"/>
      <c r="I793" s="217">
        <v>2</v>
      </c>
      <c r="J793" s="216" t="s">
        <v>35</v>
      </c>
    </row>
    <row r="794" spans="1:10" ht="25.5">
      <c r="A794" s="211" t="s">
        <v>828</v>
      </c>
      <c r="B794" s="126" t="s">
        <v>797</v>
      </c>
      <c r="C794" s="126" t="s">
        <v>0</v>
      </c>
      <c r="D794" s="126" t="s">
        <v>798</v>
      </c>
      <c r="E794" s="127" t="s">
        <v>6</v>
      </c>
      <c r="F794" s="128">
        <v>4</v>
      </c>
      <c r="G794" s="129">
        <v>96.42</v>
      </c>
      <c r="H794" s="129">
        <v>118.09</v>
      </c>
      <c r="I794" s="129">
        <v>472.36</v>
      </c>
      <c r="J794" s="212">
        <v>6.2209002839848352E-5</v>
      </c>
    </row>
    <row r="795" spans="1:10">
      <c r="A795" s="213" t="s">
        <v>1073</v>
      </c>
      <c r="B795" s="398"/>
      <c r="C795" s="398"/>
      <c r="D795" s="214" t="s">
        <v>32</v>
      </c>
      <c r="E795" s="398" t="s">
        <v>1074</v>
      </c>
      <c r="F795" s="398"/>
      <c r="G795" s="398"/>
      <c r="H795" s="214"/>
      <c r="I795" s="215" t="s">
        <v>1022</v>
      </c>
      <c r="J795" s="216"/>
    </row>
    <row r="796" spans="1:10">
      <c r="A796" s="399"/>
      <c r="B796" s="398"/>
      <c r="C796" s="398"/>
      <c r="D796" s="214" t="s">
        <v>1177</v>
      </c>
      <c r="E796" s="398">
        <v>4</v>
      </c>
      <c r="F796" s="398"/>
      <c r="G796" s="398"/>
      <c r="H796" s="398"/>
      <c r="I796" s="217">
        <v>4</v>
      </c>
      <c r="J796" s="216" t="s">
        <v>35</v>
      </c>
    </row>
    <row r="797" spans="1:10">
      <c r="A797" s="211" t="s">
        <v>831</v>
      </c>
      <c r="B797" s="126" t="s">
        <v>800</v>
      </c>
      <c r="C797" s="126" t="s">
        <v>712</v>
      </c>
      <c r="D797" s="126" t="s">
        <v>801</v>
      </c>
      <c r="E797" s="127" t="s">
        <v>20</v>
      </c>
      <c r="F797" s="128">
        <v>1</v>
      </c>
      <c r="G797" s="129">
        <v>737.3</v>
      </c>
      <c r="H797" s="129">
        <v>902.97</v>
      </c>
      <c r="I797" s="129">
        <v>902.97</v>
      </c>
      <c r="J797" s="212">
        <v>1.189196021981071E-4</v>
      </c>
    </row>
    <row r="798" spans="1:10">
      <c r="A798" s="213" t="s">
        <v>1073</v>
      </c>
      <c r="B798" s="398"/>
      <c r="C798" s="398"/>
      <c r="D798" s="214" t="s">
        <v>32</v>
      </c>
      <c r="E798" s="398" t="s">
        <v>1074</v>
      </c>
      <c r="F798" s="398"/>
      <c r="G798" s="398"/>
      <c r="H798" s="214"/>
      <c r="I798" s="215" t="s">
        <v>1022</v>
      </c>
      <c r="J798" s="216"/>
    </row>
    <row r="799" spans="1:10">
      <c r="A799" s="399"/>
      <c r="B799" s="398"/>
      <c r="C799" s="398"/>
      <c r="D799" s="214" t="s">
        <v>1177</v>
      </c>
      <c r="E799" s="398">
        <v>1</v>
      </c>
      <c r="F799" s="398"/>
      <c r="G799" s="398"/>
      <c r="H799" s="398"/>
      <c r="I799" s="217">
        <v>1</v>
      </c>
      <c r="J799" s="216" t="s">
        <v>35</v>
      </c>
    </row>
    <row r="800" spans="1:10" ht="25.5">
      <c r="A800" s="211" t="s">
        <v>834</v>
      </c>
      <c r="B800" s="126" t="s">
        <v>803</v>
      </c>
      <c r="C800" s="126" t="s">
        <v>0</v>
      </c>
      <c r="D800" s="126" t="s">
        <v>804</v>
      </c>
      <c r="E800" s="127" t="s">
        <v>6</v>
      </c>
      <c r="F800" s="128">
        <v>2</v>
      </c>
      <c r="G800" s="129">
        <v>70.45</v>
      </c>
      <c r="H800" s="129">
        <v>86.28</v>
      </c>
      <c r="I800" s="129">
        <v>172.56</v>
      </c>
      <c r="J800" s="212">
        <v>2.2725856401990498E-5</v>
      </c>
    </row>
    <row r="801" spans="1:10">
      <c r="A801" s="213" t="s">
        <v>1073</v>
      </c>
      <c r="B801" s="398"/>
      <c r="C801" s="398"/>
      <c r="D801" s="214" t="s">
        <v>32</v>
      </c>
      <c r="E801" s="398" t="s">
        <v>1074</v>
      </c>
      <c r="F801" s="398"/>
      <c r="G801" s="398"/>
      <c r="H801" s="214"/>
      <c r="I801" s="215" t="s">
        <v>1022</v>
      </c>
      <c r="J801" s="216"/>
    </row>
    <row r="802" spans="1:10">
      <c r="A802" s="399"/>
      <c r="B802" s="398"/>
      <c r="C802" s="398"/>
      <c r="D802" s="214" t="s">
        <v>1177</v>
      </c>
      <c r="E802" s="398">
        <v>2</v>
      </c>
      <c r="F802" s="398"/>
      <c r="G802" s="398"/>
      <c r="H802" s="398"/>
      <c r="I802" s="217">
        <v>2</v>
      </c>
      <c r="J802" s="216" t="s">
        <v>35</v>
      </c>
    </row>
    <row r="803" spans="1:10" ht="38.25">
      <c r="A803" s="211" t="s">
        <v>837</v>
      </c>
      <c r="B803" s="126" t="s">
        <v>806</v>
      </c>
      <c r="C803" s="126" t="s">
        <v>0</v>
      </c>
      <c r="D803" s="126" t="s">
        <v>807</v>
      </c>
      <c r="E803" s="127" t="s">
        <v>7</v>
      </c>
      <c r="F803" s="128">
        <v>85</v>
      </c>
      <c r="G803" s="129">
        <v>46.48</v>
      </c>
      <c r="H803" s="129">
        <v>56.92</v>
      </c>
      <c r="I803" s="129">
        <v>4838.2</v>
      </c>
      <c r="J803" s="212">
        <v>6.3718265208687085E-4</v>
      </c>
    </row>
    <row r="804" spans="1:10">
      <c r="A804" s="213" t="s">
        <v>1073</v>
      </c>
      <c r="B804" s="398"/>
      <c r="C804" s="398"/>
      <c r="D804" s="214" t="s">
        <v>32</v>
      </c>
      <c r="E804" s="398" t="s">
        <v>1074</v>
      </c>
      <c r="F804" s="398"/>
      <c r="G804" s="398"/>
      <c r="H804" s="214"/>
      <c r="I804" s="215" t="s">
        <v>1022</v>
      </c>
      <c r="J804" s="216"/>
    </row>
    <row r="805" spans="1:10">
      <c r="A805" s="399"/>
      <c r="B805" s="398"/>
      <c r="C805" s="398"/>
      <c r="D805" s="214" t="s">
        <v>1177</v>
      </c>
      <c r="E805" s="398">
        <v>85</v>
      </c>
      <c r="F805" s="398"/>
      <c r="G805" s="398"/>
      <c r="H805" s="398"/>
      <c r="I805" s="217">
        <v>85</v>
      </c>
      <c r="J805" s="216" t="s">
        <v>35</v>
      </c>
    </row>
    <row r="806" spans="1:10" ht="25.5">
      <c r="A806" s="211" t="s">
        <v>838</v>
      </c>
      <c r="B806" s="126" t="s">
        <v>809</v>
      </c>
      <c r="C806" s="126" t="s">
        <v>0</v>
      </c>
      <c r="D806" s="126" t="s">
        <v>810</v>
      </c>
      <c r="E806" s="127" t="s">
        <v>6</v>
      </c>
      <c r="F806" s="128">
        <v>1</v>
      </c>
      <c r="G806" s="129">
        <v>47.4</v>
      </c>
      <c r="H806" s="129">
        <v>58.05</v>
      </c>
      <c r="I806" s="129">
        <v>58.05</v>
      </c>
      <c r="J806" s="212">
        <v>7.6450855594317832E-6</v>
      </c>
    </row>
    <row r="807" spans="1:10">
      <c r="A807" s="213" t="s">
        <v>1073</v>
      </c>
      <c r="B807" s="398"/>
      <c r="C807" s="398"/>
      <c r="D807" s="214" t="s">
        <v>32</v>
      </c>
      <c r="E807" s="398" t="s">
        <v>1074</v>
      </c>
      <c r="F807" s="398"/>
      <c r="G807" s="398"/>
      <c r="H807" s="214"/>
      <c r="I807" s="215" t="s">
        <v>1022</v>
      </c>
      <c r="J807" s="216"/>
    </row>
    <row r="808" spans="1:10">
      <c r="A808" s="399"/>
      <c r="B808" s="398"/>
      <c r="C808" s="398"/>
      <c r="D808" s="214" t="s">
        <v>1177</v>
      </c>
      <c r="E808" s="398">
        <v>1</v>
      </c>
      <c r="F808" s="398"/>
      <c r="G808" s="398"/>
      <c r="H808" s="398"/>
      <c r="I808" s="217">
        <v>1</v>
      </c>
      <c r="J808" s="216" t="s">
        <v>35</v>
      </c>
    </row>
    <row r="809" spans="1:10">
      <c r="A809" s="211" t="s">
        <v>841</v>
      </c>
      <c r="B809" s="126" t="s">
        <v>811</v>
      </c>
      <c r="C809" s="126" t="s">
        <v>264</v>
      </c>
      <c r="D809" s="126" t="s">
        <v>812</v>
      </c>
      <c r="E809" s="127" t="s">
        <v>6</v>
      </c>
      <c r="F809" s="128">
        <v>1</v>
      </c>
      <c r="G809" s="129">
        <v>16.77</v>
      </c>
      <c r="H809" s="129">
        <v>20.54</v>
      </c>
      <c r="I809" s="129">
        <v>20.54</v>
      </c>
      <c r="J809" s="212">
        <v>2.7050828146551045E-6</v>
      </c>
    </row>
    <row r="810" spans="1:10">
      <c r="A810" s="213" t="s">
        <v>1073</v>
      </c>
      <c r="B810" s="398"/>
      <c r="C810" s="398"/>
      <c r="D810" s="214" t="s">
        <v>32</v>
      </c>
      <c r="E810" s="398" t="s">
        <v>1074</v>
      </c>
      <c r="F810" s="398"/>
      <c r="G810" s="398"/>
      <c r="H810" s="214"/>
      <c r="I810" s="215" t="s">
        <v>1022</v>
      </c>
      <c r="J810" s="216"/>
    </row>
    <row r="811" spans="1:10">
      <c r="A811" s="399"/>
      <c r="B811" s="398"/>
      <c r="C811" s="398"/>
      <c r="D811" s="214" t="s">
        <v>1177</v>
      </c>
      <c r="E811" s="398">
        <v>1</v>
      </c>
      <c r="F811" s="398"/>
      <c r="G811" s="398"/>
      <c r="H811" s="398"/>
      <c r="I811" s="217">
        <v>1</v>
      </c>
      <c r="J811" s="216" t="s">
        <v>35</v>
      </c>
    </row>
    <row r="812" spans="1:10" ht="17.25" customHeight="1">
      <c r="A812" s="211" t="s">
        <v>2933</v>
      </c>
      <c r="B812" s="126" t="s">
        <v>813</v>
      </c>
      <c r="C812" s="126" t="s">
        <v>0</v>
      </c>
      <c r="D812" s="126" t="s">
        <v>814</v>
      </c>
      <c r="E812" s="127" t="s">
        <v>6</v>
      </c>
      <c r="F812" s="128">
        <v>8</v>
      </c>
      <c r="G812" s="129">
        <v>25.31</v>
      </c>
      <c r="H812" s="129">
        <v>31</v>
      </c>
      <c r="I812" s="129">
        <v>248</v>
      </c>
      <c r="J812" s="212">
        <v>3.2661175172077213E-5</v>
      </c>
    </row>
    <row r="813" spans="1:10">
      <c r="A813" s="213" t="s">
        <v>1073</v>
      </c>
      <c r="B813" s="398"/>
      <c r="C813" s="398"/>
      <c r="D813" s="214" t="s">
        <v>32</v>
      </c>
      <c r="E813" s="398" t="s">
        <v>1074</v>
      </c>
      <c r="F813" s="398"/>
      <c r="G813" s="398"/>
      <c r="H813" s="214"/>
      <c r="I813" s="215" t="s">
        <v>1022</v>
      </c>
      <c r="J813" s="216"/>
    </row>
    <row r="814" spans="1:10">
      <c r="A814" s="399"/>
      <c r="B814" s="398"/>
      <c r="C814" s="398"/>
      <c r="D814" s="214" t="s">
        <v>1177</v>
      </c>
      <c r="E814" s="398">
        <v>8</v>
      </c>
      <c r="F814" s="398"/>
      <c r="G814" s="398"/>
      <c r="H814" s="398"/>
      <c r="I814" s="217">
        <v>8</v>
      </c>
      <c r="J814" s="216" t="s">
        <v>35</v>
      </c>
    </row>
    <row r="815" spans="1:10">
      <c r="A815" s="211" t="s">
        <v>2934</v>
      </c>
      <c r="B815" s="126" t="s">
        <v>815</v>
      </c>
      <c r="C815" s="126" t="s">
        <v>73</v>
      </c>
      <c r="D815" s="126" t="s">
        <v>816</v>
      </c>
      <c r="E815" s="127" t="s">
        <v>329</v>
      </c>
      <c r="F815" s="128">
        <v>4</v>
      </c>
      <c r="G815" s="129">
        <v>31.93</v>
      </c>
      <c r="H815" s="129">
        <v>39.1</v>
      </c>
      <c r="I815" s="129">
        <v>156.4</v>
      </c>
      <c r="J815" s="212">
        <v>2.0597612084326111E-5</v>
      </c>
    </row>
    <row r="816" spans="1:10">
      <c r="A816" s="213" t="s">
        <v>1073</v>
      </c>
      <c r="B816" s="398"/>
      <c r="C816" s="398"/>
      <c r="D816" s="214" t="s">
        <v>32</v>
      </c>
      <c r="E816" s="398" t="s">
        <v>1074</v>
      </c>
      <c r="F816" s="398"/>
      <c r="G816" s="398"/>
      <c r="H816" s="214"/>
      <c r="I816" s="215" t="s">
        <v>1022</v>
      </c>
      <c r="J816" s="216"/>
    </row>
    <row r="817" spans="1:10">
      <c r="A817" s="399"/>
      <c r="B817" s="398"/>
      <c r="C817" s="398"/>
      <c r="D817" s="214" t="s">
        <v>1177</v>
      </c>
      <c r="E817" s="398">
        <v>4</v>
      </c>
      <c r="F817" s="398"/>
      <c r="G817" s="398"/>
      <c r="H817" s="398"/>
      <c r="I817" s="217">
        <v>4</v>
      </c>
      <c r="J817" s="216" t="s">
        <v>35</v>
      </c>
    </row>
    <row r="818" spans="1:10" ht="25.5">
      <c r="A818" s="211" t="s">
        <v>2935</v>
      </c>
      <c r="B818" s="126" t="s">
        <v>817</v>
      </c>
      <c r="C818" s="126" t="s">
        <v>0</v>
      </c>
      <c r="D818" s="126" t="s">
        <v>818</v>
      </c>
      <c r="E818" s="127" t="s">
        <v>6</v>
      </c>
      <c r="F818" s="128">
        <v>2</v>
      </c>
      <c r="G818" s="129">
        <v>54.53</v>
      </c>
      <c r="H818" s="129">
        <v>66.78</v>
      </c>
      <c r="I818" s="129">
        <v>133.56</v>
      </c>
      <c r="J818" s="212">
        <v>1.7589623209607388E-5</v>
      </c>
    </row>
    <row r="819" spans="1:10">
      <c r="A819" s="213" t="s">
        <v>1073</v>
      </c>
      <c r="B819" s="398"/>
      <c r="C819" s="398"/>
      <c r="D819" s="214" t="s">
        <v>32</v>
      </c>
      <c r="E819" s="398" t="s">
        <v>1074</v>
      </c>
      <c r="F819" s="398"/>
      <c r="G819" s="398"/>
      <c r="H819" s="214"/>
      <c r="I819" s="215" t="s">
        <v>1022</v>
      </c>
      <c r="J819" s="216"/>
    </row>
    <row r="820" spans="1:10">
      <c r="A820" s="399"/>
      <c r="B820" s="398"/>
      <c r="C820" s="398"/>
      <c r="D820" s="214" t="s">
        <v>1177</v>
      </c>
      <c r="E820" s="398">
        <v>2</v>
      </c>
      <c r="F820" s="398"/>
      <c r="G820" s="398"/>
      <c r="H820" s="398"/>
      <c r="I820" s="217">
        <v>2</v>
      </c>
      <c r="J820" s="216" t="s">
        <v>35</v>
      </c>
    </row>
    <row r="821" spans="1:10" ht="25.5">
      <c r="A821" s="211" t="s">
        <v>2936</v>
      </c>
      <c r="B821" s="126" t="s">
        <v>819</v>
      </c>
      <c r="C821" s="126" t="s">
        <v>0</v>
      </c>
      <c r="D821" s="126" t="s">
        <v>820</v>
      </c>
      <c r="E821" s="127" t="s">
        <v>6</v>
      </c>
      <c r="F821" s="128">
        <v>6</v>
      </c>
      <c r="G821" s="129">
        <v>54.53</v>
      </c>
      <c r="H821" s="129">
        <v>66.78</v>
      </c>
      <c r="I821" s="129">
        <v>400.68</v>
      </c>
      <c r="J821" s="212">
        <v>5.2768869628822167E-5</v>
      </c>
    </row>
    <row r="822" spans="1:10">
      <c r="A822" s="213" t="s">
        <v>1073</v>
      </c>
      <c r="B822" s="398"/>
      <c r="C822" s="398"/>
      <c r="D822" s="214" t="s">
        <v>32</v>
      </c>
      <c r="E822" s="398" t="s">
        <v>1074</v>
      </c>
      <c r="F822" s="398"/>
      <c r="G822" s="398"/>
      <c r="H822" s="214"/>
      <c r="I822" s="215" t="s">
        <v>1022</v>
      </c>
      <c r="J822" s="216"/>
    </row>
    <row r="823" spans="1:10">
      <c r="A823" s="399"/>
      <c r="B823" s="398"/>
      <c r="C823" s="398"/>
      <c r="D823" s="214" t="s">
        <v>1177</v>
      </c>
      <c r="E823" s="398">
        <v>6</v>
      </c>
      <c r="F823" s="398"/>
      <c r="G823" s="398"/>
      <c r="H823" s="398"/>
      <c r="I823" s="217">
        <v>6</v>
      </c>
      <c r="J823" s="216" t="s">
        <v>35</v>
      </c>
    </row>
    <row r="824" spans="1:10" ht="25.5">
      <c r="A824" s="211" t="s">
        <v>2937</v>
      </c>
      <c r="B824" s="126" t="s">
        <v>821</v>
      </c>
      <c r="C824" s="126" t="s">
        <v>0</v>
      </c>
      <c r="D824" s="126" t="s">
        <v>822</v>
      </c>
      <c r="E824" s="127" t="s">
        <v>6</v>
      </c>
      <c r="F824" s="128">
        <v>2</v>
      </c>
      <c r="G824" s="129">
        <v>36.520000000000003</v>
      </c>
      <c r="H824" s="129">
        <v>44.73</v>
      </c>
      <c r="I824" s="129">
        <v>89.46</v>
      </c>
      <c r="J824" s="212">
        <v>1.178172875360495E-5</v>
      </c>
    </row>
    <row r="825" spans="1:10">
      <c r="A825" s="213" t="s">
        <v>1073</v>
      </c>
      <c r="B825" s="398"/>
      <c r="C825" s="398"/>
      <c r="D825" s="214" t="s">
        <v>32</v>
      </c>
      <c r="E825" s="398" t="s">
        <v>1074</v>
      </c>
      <c r="F825" s="398"/>
      <c r="G825" s="398"/>
      <c r="H825" s="214"/>
      <c r="I825" s="215" t="s">
        <v>1022</v>
      </c>
      <c r="J825" s="216"/>
    </row>
    <row r="826" spans="1:10">
      <c r="A826" s="399"/>
      <c r="B826" s="398"/>
      <c r="C826" s="398"/>
      <c r="D826" s="214" t="s">
        <v>1177</v>
      </c>
      <c r="E826" s="398">
        <v>2</v>
      </c>
      <c r="F826" s="398"/>
      <c r="G826" s="398"/>
      <c r="H826" s="398"/>
      <c r="I826" s="217">
        <v>2</v>
      </c>
      <c r="J826" s="216" t="s">
        <v>35</v>
      </c>
    </row>
    <row r="827" spans="1:10">
      <c r="A827" s="203" t="s">
        <v>844</v>
      </c>
      <c r="B827" s="122" t="s">
        <v>54</v>
      </c>
      <c r="C827" s="122"/>
      <c r="D827" s="122" t="s">
        <v>824</v>
      </c>
      <c r="E827" s="123"/>
      <c r="F827" s="124">
        <v>1</v>
      </c>
      <c r="G827" s="124" t="s">
        <v>35</v>
      </c>
      <c r="H827" s="125">
        <v>83105.47</v>
      </c>
      <c r="I827" s="125">
        <v>83105.47</v>
      </c>
      <c r="J827" s="210">
        <v>1.0944848038015353E-2</v>
      </c>
    </row>
    <row r="828" spans="1:10" ht="25.5">
      <c r="A828" s="211" t="s">
        <v>846</v>
      </c>
      <c r="B828" s="126" t="s">
        <v>826</v>
      </c>
      <c r="C828" s="126" t="s">
        <v>0</v>
      </c>
      <c r="D828" s="126" t="s">
        <v>827</v>
      </c>
      <c r="E828" s="127" t="s">
        <v>6</v>
      </c>
      <c r="F828" s="128">
        <v>40</v>
      </c>
      <c r="G828" s="129">
        <v>58.5</v>
      </c>
      <c r="H828" s="129">
        <v>71.64</v>
      </c>
      <c r="I828" s="129">
        <v>2865.6</v>
      </c>
      <c r="J828" s="212">
        <v>3.7739461118187282E-4</v>
      </c>
    </row>
    <row r="829" spans="1:10">
      <c r="A829" s="211" t="s">
        <v>852</v>
      </c>
      <c r="B829" s="126" t="s">
        <v>829</v>
      </c>
      <c r="C829" s="126" t="s">
        <v>73</v>
      </c>
      <c r="D829" s="126" t="s">
        <v>830</v>
      </c>
      <c r="E829" s="127" t="s">
        <v>329</v>
      </c>
      <c r="F829" s="128">
        <v>519</v>
      </c>
      <c r="G829" s="129">
        <v>30.42</v>
      </c>
      <c r="H829" s="129">
        <v>37.26</v>
      </c>
      <c r="I829" s="129">
        <v>19337.939999999999</v>
      </c>
      <c r="J829" s="212">
        <v>2.5467735718028984E-3</v>
      </c>
    </row>
    <row r="830" spans="1:10" ht="25.5">
      <c r="A830" s="211" t="s">
        <v>863</v>
      </c>
      <c r="B830" s="126" t="s">
        <v>832</v>
      </c>
      <c r="C830" s="126" t="s">
        <v>0</v>
      </c>
      <c r="D830" s="126" t="s">
        <v>833</v>
      </c>
      <c r="E830" s="127" t="s">
        <v>6</v>
      </c>
      <c r="F830" s="128">
        <v>96</v>
      </c>
      <c r="G830" s="129">
        <v>31.95</v>
      </c>
      <c r="H830" s="129">
        <v>39.130000000000003</v>
      </c>
      <c r="I830" s="129">
        <v>3756.48</v>
      </c>
      <c r="J830" s="212">
        <v>4.9472198109034118E-4</v>
      </c>
    </row>
    <row r="831" spans="1:10" ht="25.5">
      <c r="A831" s="211" t="s">
        <v>2938</v>
      </c>
      <c r="B831" s="126" t="s">
        <v>835</v>
      </c>
      <c r="C831" s="126" t="s">
        <v>0</v>
      </c>
      <c r="D831" s="126" t="s">
        <v>836</v>
      </c>
      <c r="E831" s="127" t="s">
        <v>7</v>
      </c>
      <c r="F831" s="128">
        <v>393.22</v>
      </c>
      <c r="G831" s="129">
        <v>66.2</v>
      </c>
      <c r="H831" s="129">
        <v>81.08</v>
      </c>
      <c r="I831" s="129">
        <v>31882.28</v>
      </c>
      <c r="J831" s="212">
        <v>4.1988416611500557E-3</v>
      </c>
    </row>
    <row r="832" spans="1:10">
      <c r="A832" s="211" t="s">
        <v>2939</v>
      </c>
      <c r="B832" s="126" t="s">
        <v>839</v>
      </c>
      <c r="C832" s="126" t="s">
        <v>0</v>
      </c>
      <c r="D832" s="126" t="s">
        <v>840</v>
      </c>
      <c r="E832" s="127" t="s">
        <v>6</v>
      </c>
      <c r="F832" s="128">
        <v>37</v>
      </c>
      <c r="G832" s="129">
        <v>137.51</v>
      </c>
      <c r="H832" s="129">
        <v>168.41</v>
      </c>
      <c r="I832" s="129">
        <v>6231.17</v>
      </c>
      <c r="J832" s="212">
        <v>8.2063441490722727E-4</v>
      </c>
    </row>
    <row r="833" spans="1:10" ht="25.5">
      <c r="A833" s="211" t="s">
        <v>2940</v>
      </c>
      <c r="B833" s="126" t="s">
        <v>842</v>
      </c>
      <c r="C833" s="126" t="s">
        <v>0</v>
      </c>
      <c r="D833" s="126" t="s">
        <v>843</v>
      </c>
      <c r="E833" s="127" t="s">
        <v>7</v>
      </c>
      <c r="F833" s="128">
        <v>195</v>
      </c>
      <c r="G833" s="129">
        <v>79.69</v>
      </c>
      <c r="H833" s="129">
        <v>97.6</v>
      </c>
      <c r="I833" s="129">
        <v>19032</v>
      </c>
      <c r="J833" s="212">
        <v>2.5064817978829577E-3</v>
      </c>
    </row>
    <row r="834" spans="1:10">
      <c r="A834" s="203" t="s">
        <v>871</v>
      </c>
      <c r="B834" s="122" t="s">
        <v>54</v>
      </c>
      <c r="C834" s="122"/>
      <c r="D834" s="122" t="s">
        <v>845</v>
      </c>
      <c r="E834" s="123"/>
      <c r="F834" s="124">
        <v>1</v>
      </c>
      <c r="G834" s="124" t="s">
        <v>35</v>
      </c>
      <c r="H834" s="125">
        <v>62433.79</v>
      </c>
      <c r="I834" s="125">
        <v>62433.79</v>
      </c>
      <c r="J834" s="210">
        <v>8.2224231929301714E-3</v>
      </c>
    </row>
    <row r="835" spans="1:10" ht="17.25" customHeight="1">
      <c r="A835" s="203" t="s">
        <v>873</v>
      </c>
      <c r="B835" s="122" t="s">
        <v>54</v>
      </c>
      <c r="C835" s="122"/>
      <c r="D835" s="122" t="s">
        <v>847</v>
      </c>
      <c r="E835" s="123"/>
      <c r="F835" s="124">
        <v>1</v>
      </c>
      <c r="G835" s="124" t="s">
        <v>35</v>
      </c>
      <c r="H835" s="125">
        <v>3799.62</v>
      </c>
      <c r="I835" s="125">
        <v>3799.62</v>
      </c>
      <c r="J835" s="210">
        <v>5.004034451908388E-4</v>
      </c>
    </row>
    <row r="836" spans="1:10" ht="38.25">
      <c r="A836" s="211" t="s">
        <v>2941</v>
      </c>
      <c r="B836" s="126" t="s">
        <v>848</v>
      </c>
      <c r="C836" s="126" t="s">
        <v>73</v>
      </c>
      <c r="D836" s="126" t="s">
        <v>849</v>
      </c>
      <c r="E836" s="127" t="s">
        <v>20</v>
      </c>
      <c r="F836" s="128">
        <v>26</v>
      </c>
      <c r="G836" s="129">
        <v>80.7</v>
      </c>
      <c r="H836" s="129">
        <v>98.83</v>
      </c>
      <c r="I836" s="129">
        <v>2569.58</v>
      </c>
      <c r="J836" s="212">
        <v>3.3840928426881516E-4</v>
      </c>
    </row>
    <row r="837" spans="1:10">
      <c r="A837" s="213" t="s">
        <v>1073</v>
      </c>
      <c r="B837" s="398"/>
      <c r="C837" s="398"/>
      <c r="D837" s="214" t="s">
        <v>32</v>
      </c>
      <c r="E837" s="398" t="s">
        <v>1074</v>
      </c>
      <c r="F837" s="398"/>
      <c r="G837" s="398"/>
      <c r="H837" s="214"/>
      <c r="I837" s="215" t="s">
        <v>1022</v>
      </c>
      <c r="J837" s="216"/>
    </row>
    <row r="838" spans="1:10">
      <c r="A838" s="399"/>
      <c r="B838" s="398"/>
      <c r="C838" s="398"/>
      <c r="D838" s="214" t="s">
        <v>1178</v>
      </c>
      <c r="E838" s="398">
        <v>26</v>
      </c>
      <c r="F838" s="398"/>
      <c r="G838" s="398"/>
      <c r="H838" s="398"/>
      <c r="I838" s="217">
        <v>26</v>
      </c>
      <c r="J838" s="216" t="s">
        <v>35</v>
      </c>
    </row>
    <row r="839" spans="1:10" ht="38.25">
      <c r="A839" s="211" t="s">
        <v>2942</v>
      </c>
      <c r="B839" s="126" t="s">
        <v>850</v>
      </c>
      <c r="C839" s="126" t="s">
        <v>73</v>
      </c>
      <c r="D839" s="126" t="s">
        <v>851</v>
      </c>
      <c r="E839" s="127" t="s">
        <v>20</v>
      </c>
      <c r="F839" s="128">
        <v>7</v>
      </c>
      <c r="G839" s="129">
        <v>143.47999999999999</v>
      </c>
      <c r="H839" s="129">
        <v>175.72</v>
      </c>
      <c r="I839" s="129">
        <v>1230.04</v>
      </c>
      <c r="J839" s="212">
        <v>1.6199416092202361E-4</v>
      </c>
    </row>
    <row r="840" spans="1:10">
      <c r="A840" s="213" t="s">
        <v>1073</v>
      </c>
      <c r="B840" s="398"/>
      <c r="C840" s="398"/>
      <c r="D840" s="214" t="s">
        <v>32</v>
      </c>
      <c r="E840" s="398" t="s">
        <v>1074</v>
      </c>
      <c r="F840" s="398"/>
      <c r="G840" s="398"/>
      <c r="H840" s="214"/>
      <c r="I840" s="215" t="s">
        <v>1022</v>
      </c>
      <c r="J840" s="216"/>
    </row>
    <row r="841" spans="1:10">
      <c r="A841" s="399"/>
      <c r="B841" s="398"/>
      <c r="C841" s="398"/>
      <c r="D841" s="214" t="s">
        <v>1178</v>
      </c>
      <c r="E841" s="398">
        <v>7</v>
      </c>
      <c r="F841" s="398"/>
      <c r="G841" s="398"/>
      <c r="H841" s="398"/>
      <c r="I841" s="217">
        <v>7</v>
      </c>
      <c r="J841" s="216" t="s">
        <v>35</v>
      </c>
    </row>
    <row r="842" spans="1:10">
      <c r="A842" s="203" t="s">
        <v>876</v>
      </c>
      <c r="B842" s="122" t="s">
        <v>54</v>
      </c>
      <c r="C842" s="122"/>
      <c r="D842" s="122" t="s">
        <v>853</v>
      </c>
      <c r="E842" s="123"/>
      <c r="F842" s="124">
        <v>1</v>
      </c>
      <c r="G842" s="124" t="s">
        <v>35</v>
      </c>
      <c r="H842" s="125">
        <v>3937.1</v>
      </c>
      <c r="I842" s="125">
        <v>3937.1</v>
      </c>
      <c r="J842" s="210">
        <v>5.1850932568542416E-4</v>
      </c>
    </row>
    <row r="843" spans="1:10" ht="38.25">
      <c r="A843" s="211" t="s">
        <v>2943</v>
      </c>
      <c r="B843" s="126" t="s">
        <v>854</v>
      </c>
      <c r="C843" s="126" t="s">
        <v>73</v>
      </c>
      <c r="D843" s="126" t="s">
        <v>855</v>
      </c>
      <c r="E843" s="127" t="s">
        <v>20</v>
      </c>
      <c r="F843" s="128">
        <v>1</v>
      </c>
      <c r="G843" s="129">
        <v>540.4</v>
      </c>
      <c r="H843" s="129">
        <v>661.83</v>
      </c>
      <c r="I843" s="129">
        <v>661.83</v>
      </c>
      <c r="J843" s="212">
        <v>8.7161877274741378E-5</v>
      </c>
    </row>
    <row r="844" spans="1:10">
      <c r="A844" s="213" t="s">
        <v>1073</v>
      </c>
      <c r="B844" s="398"/>
      <c r="C844" s="398"/>
      <c r="D844" s="214" t="s">
        <v>32</v>
      </c>
      <c r="E844" s="398" t="s">
        <v>1074</v>
      </c>
      <c r="F844" s="398"/>
      <c r="G844" s="398"/>
      <c r="H844" s="214"/>
      <c r="I844" s="215" t="s">
        <v>1022</v>
      </c>
      <c r="J844" s="216"/>
    </row>
    <row r="845" spans="1:10">
      <c r="A845" s="399"/>
      <c r="B845" s="398"/>
      <c r="C845" s="398"/>
      <c r="D845" s="214" t="s">
        <v>1178</v>
      </c>
      <c r="E845" s="398">
        <v>1</v>
      </c>
      <c r="F845" s="398"/>
      <c r="G845" s="398"/>
      <c r="H845" s="398"/>
      <c r="I845" s="217">
        <v>1</v>
      </c>
      <c r="J845" s="216" t="s">
        <v>35</v>
      </c>
    </row>
    <row r="846" spans="1:10" ht="38.25">
      <c r="A846" s="211" t="s">
        <v>2944</v>
      </c>
      <c r="B846" s="126" t="s">
        <v>856</v>
      </c>
      <c r="C846" s="126" t="s">
        <v>0</v>
      </c>
      <c r="D846" s="126" t="s">
        <v>857</v>
      </c>
      <c r="E846" s="127" t="s">
        <v>6</v>
      </c>
      <c r="F846" s="128">
        <v>1</v>
      </c>
      <c r="G846" s="129">
        <v>86.34</v>
      </c>
      <c r="H846" s="129">
        <v>105.74</v>
      </c>
      <c r="I846" s="129">
        <v>105.74</v>
      </c>
      <c r="J846" s="212">
        <v>1.3925776865707438E-5</v>
      </c>
    </row>
    <row r="847" spans="1:10">
      <c r="A847" s="213" t="s">
        <v>1073</v>
      </c>
      <c r="B847" s="398"/>
      <c r="C847" s="398"/>
      <c r="D847" s="214" t="s">
        <v>32</v>
      </c>
      <c r="E847" s="398" t="s">
        <v>1074</v>
      </c>
      <c r="F847" s="398"/>
      <c r="G847" s="398"/>
      <c r="H847" s="214"/>
      <c r="I847" s="215" t="s">
        <v>1022</v>
      </c>
      <c r="J847" s="216"/>
    </row>
    <row r="848" spans="1:10">
      <c r="A848" s="399"/>
      <c r="B848" s="398"/>
      <c r="C848" s="398"/>
      <c r="D848" s="214" t="s">
        <v>1178</v>
      </c>
      <c r="E848" s="398">
        <v>1</v>
      </c>
      <c r="F848" s="398"/>
      <c r="G848" s="398"/>
      <c r="H848" s="398"/>
      <c r="I848" s="217">
        <v>1</v>
      </c>
      <c r="J848" s="216" t="s">
        <v>35</v>
      </c>
    </row>
    <row r="849" spans="1:10" ht="38.25">
      <c r="A849" s="211" t="s">
        <v>2945</v>
      </c>
      <c r="B849" s="126" t="s">
        <v>858</v>
      </c>
      <c r="C849" s="126" t="s">
        <v>73</v>
      </c>
      <c r="D849" s="126" t="s">
        <v>859</v>
      </c>
      <c r="E849" s="127" t="s">
        <v>20</v>
      </c>
      <c r="F849" s="128">
        <v>1</v>
      </c>
      <c r="G849" s="129">
        <v>1159.33</v>
      </c>
      <c r="H849" s="129">
        <v>1419.83</v>
      </c>
      <c r="I849" s="129">
        <v>1419.83</v>
      </c>
      <c r="J849" s="212">
        <v>1.8698917880875156E-4</v>
      </c>
    </row>
    <row r="850" spans="1:10">
      <c r="A850" s="213" t="s">
        <v>1073</v>
      </c>
      <c r="B850" s="398"/>
      <c r="C850" s="398"/>
      <c r="D850" s="214" t="s">
        <v>32</v>
      </c>
      <c r="E850" s="398" t="s">
        <v>1074</v>
      </c>
      <c r="F850" s="398"/>
      <c r="G850" s="398"/>
      <c r="H850" s="214"/>
      <c r="I850" s="215" t="s">
        <v>1022</v>
      </c>
      <c r="J850" s="216"/>
    </row>
    <row r="851" spans="1:10">
      <c r="A851" s="399"/>
      <c r="B851" s="398"/>
      <c r="C851" s="398"/>
      <c r="D851" s="214" t="s">
        <v>1178</v>
      </c>
      <c r="E851" s="398">
        <v>1</v>
      </c>
      <c r="F851" s="398"/>
      <c r="G851" s="398"/>
      <c r="H851" s="398"/>
      <c r="I851" s="217">
        <v>1</v>
      </c>
      <c r="J851" s="216" t="s">
        <v>35</v>
      </c>
    </row>
    <row r="852" spans="1:10">
      <c r="A852" s="211" t="s">
        <v>2946</v>
      </c>
      <c r="B852" s="126" t="s">
        <v>860</v>
      </c>
      <c r="C852" s="126" t="s">
        <v>264</v>
      </c>
      <c r="D852" s="126" t="s">
        <v>861</v>
      </c>
      <c r="E852" s="127" t="s">
        <v>862</v>
      </c>
      <c r="F852" s="128">
        <v>1</v>
      </c>
      <c r="G852" s="129">
        <v>1428.68</v>
      </c>
      <c r="H852" s="129">
        <v>1749.7</v>
      </c>
      <c r="I852" s="129">
        <v>1749.7</v>
      </c>
      <c r="J852" s="212">
        <v>2.3043249273622379E-4</v>
      </c>
    </row>
    <row r="853" spans="1:10">
      <c r="A853" s="213" t="s">
        <v>1073</v>
      </c>
      <c r="B853" s="398"/>
      <c r="C853" s="398"/>
      <c r="D853" s="214" t="s">
        <v>32</v>
      </c>
      <c r="E853" s="398" t="s">
        <v>1074</v>
      </c>
      <c r="F853" s="398"/>
      <c r="G853" s="398"/>
      <c r="H853" s="214"/>
      <c r="I853" s="215" t="s">
        <v>1022</v>
      </c>
      <c r="J853" s="216"/>
    </row>
    <row r="854" spans="1:10">
      <c r="A854" s="399"/>
      <c r="B854" s="398"/>
      <c r="C854" s="398"/>
      <c r="D854" s="214" t="s">
        <v>1178</v>
      </c>
      <c r="E854" s="398">
        <v>1</v>
      </c>
      <c r="F854" s="398"/>
      <c r="G854" s="398"/>
      <c r="H854" s="398"/>
      <c r="I854" s="217">
        <v>1</v>
      </c>
      <c r="J854" s="216" t="s">
        <v>35</v>
      </c>
    </row>
    <row r="855" spans="1:10">
      <c r="A855" s="203" t="s">
        <v>879</v>
      </c>
      <c r="B855" s="122" t="s">
        <v>54</v>
      </c>
      <c r="C855" s="122"/>
      <c r="D855" s="122" t="s">
        <v>864</v>
      </c>
      <c r="E855" s="123"/>
      <c r="F855" s="124">
        <v>1</v>
      </c>
      <c r="G855" s="124" t="s">
        <v>35</v>
      </c>
      <c r="H855" s="125">
        <v>54697.07</v>
      </c>
      <c r="I855" s="125">
        <v>54697.07</v>
      </c>
      <c r="J855" s="210">
        <v>7.203510422053909E-3</v>
      </c>
    </row>
    <row r="856" spans="1:10" ht="25.5">
      <c r="A856" s="211" t="s">
        <v>2947</v>
      </c>
      <c r="B856" s="126" t="s">
        <v>865</v>
      </c>
      <c r="C856" s="126" t="s">
        <v>0</v>
      </c>
      <c r="D856" s="126" t="s">
        <v>866</v>
      </c>
      <c r="E856" s="127" t="s">
        <v>7</v>
      </c>
      <c r="F856" s="128">
        <v>2181.1999999999998</v>
      </c>
      <c r="G856" s="129">
        <v>8.7899999999999991</v>
      </c>
      <c r="H856" s="129">
        <v>10.77</v>
      </c>
      <c r="I856" s="129">
        <v>23491.52</v>
      </c>
      <c r="J856" s="212">
        <v>3.0937929426546585E-3</v>
      </c>
    </row>
    <row r="857" spans="1:10">
      <c r="A857" s="213" t="s">
        <v>1073</v>
      </c>
      <c r="B857" s="398"/>
      <c r="C857" s="398"/>
      <c r="D857" s="214" t="s">
        <v>32</v>
      </c>
      <c r="E857" s="398" t="s">
        <v>1074</v>
      </c>
      <c r="F857" s="398"/>
      <c r="G857" s="398"/>
      <c r="H857" s="214"/>
      <c r="I857" s="215" t="s">
        <v>1022</v>
      </c>
      <c r="J857" s="216"/>
    </row>
    <row r="858" spans="1:10">
      <c r="A858" s="399"/>
      <c r="B858" s="398"/>
      <c r="C858" s="398"/>
      <c r="D858" s="214" t="s">
        <v>1179</v>
      </c>
      <c r="E858" s="398" t="s">
        <v>1180</v>
      </c>
      <c r="F858" s="398"/>
      <c r="G858" s="398"/>
      <c r="H858" s="398"/>
      <c r="I858" s="217">
        <v>2181.1999999999998</v>
      </c>
      <c r="J858" s="216" t="s">
        <v>35</v>
      </c>
    </row>
    <row r="859" spans="1:10" ht="38.25">
      <c r="A859" s="211" t="s">
        <v>2948</v>
      </c>
      <c r="B859" s="126" t="s">
        <v>2949</v>
      </c>
      <c r="C859" s="126" t="s">
        <v>73</v>
      </c>
      <c r="D859" s="126" t="s">
        <v>2950</v>
      </c>
      <c r="E859" s="127" t="s">
        <v>116</v>
      </c>
      <c r="F859" s="128">
        <v>112.24</v>
      </c>
      <c r="G859" s="129">
        <v>14.31</v>
      </c>
      <c r="H859" s="129">
        <v>17.53</v>
      </c>
      <c r="I859" s="129">
        <v>1967.57</v>
      </c>
      <c r="J859" s="212">
        <v>2.591255985214676E-4</v>
      </c>
    </row>
    <row r="860" spans="1:10">
      <c r="A860" s="213" t="s">
        <v>1073</v>
      </c>
      <c r="B860" s="398"/>
      <c r="C860" s="398"/>
      <c r="D860" s="214" t="s">
        <v>32</v>
      </c>
      <c r="E860" s="398" t="s">
        <v>1074</v>
      </c>
      <c r="F860" s="398"/>
      <c r="G860" s="398"/>
      <c r="H860" s="214"/>
      <c r="I860" s="215" t="s">
        <v>1022</v>
      </c>
      <c r="J860" s="216"/>
    </row>
    <row r="861" spans="1:10">
      <c r="A861" s="399"/>
      <c r="B861" s="398"/>
      <c r="C861" s="398"/>
      <c r="D861" s="214" t="s">
        <v>1178</v>
      </c>
      <c r="E861" s="398" t="s">
        <v>1181</v>
      </c>
      <c r="F861" s="398"/>
      <c r="G861" s="398"/>
      <c r="H861" s="398"/>
      <c r="I861" s="217">
        <v>112.24</v>
      </c>
      <c r="J861" s="216" t="s">
        <v>35</v>
      </c>
    </row>
    <row r="862" spans="1:10" ht="38.25">
      <c r="A862" s="211" t="s">
        <v>2951</v>
      </c>
      <c r="B862" s="126" t="s">
        <v>869</v>
      </c>
      <c r="C862" s="126" t="s">
        <v>73</v>
      </c>
      <c r="D862" s="126" t="s">
        <v>870</v>
      </c>
      <c r="E862" s="127" t="s">
        <v>116</v>
      </c>
      <c r="F862" s="128">
        <v>364.2</v>
      </c>
      <c r="G862" s="129">
        <v>65.55</v>
      </c>
      <c r="H862" s="129">
        <v>80.28</v>
      </c>
      <c r="I862" s="129">
        <v>29237.98</v>
      </c>
      <c r="J862" s="212">
        <v>3.8505918808777826E-3</v>
      </c>
    </row>
    <row r="863" spans="1:10">
      <c r="A863" s="213" t="s">
        <v>1073</v>
      </c>
      <c r="B863" s="398"/>
      <c r="C863" s="398"/>
      <c r="D863" s="214" t="s">
        <v>32</v>
      </c>
      <c r="E863" s="398" t="s">
        <v>1074</v>
      </c>
      <c r="F863" s="398"/>
      <c r="G863" s="398"/>
      <c r="H863" s="214"/>
      <c r="I863" s="215" t="s">
        <v>1022</v>
      </c>
      <c r="J863" s="216"/>
    </row>
    <row r="864" spans="1:10">
      <c r="A864" s="399"/>
      <c r="B864" s="398"/>
      <c r="C864" s="398"/>
      <c r="D864" s="214" t="s">
        <v>1178</v>
      </c>
      <c r="E864" s="398" t="s">
        <v>1182</v>
      </c>
      <c r="F864" s="398"/>
      <c r="G864" s="398"/>
      <c r="H864" s="398"/>
      <c r="I864" s="217">
        <v>364.2</v>
      </c>
      <c r="J864" s="216" t="s">
        <v>35</v>
      </c>
    </row>
    <row r="865" spans="1:10">
      <c r="A865" s="203" t="s">
        <v>886</v>
      </c>
      <c r="B865" s="122" t="s">
        <v>54</v>
      </c>
      <c r="C865" s="122"/>
      <c r="D865" s="122" t="s">
        <v>872</v>
      </c>
      <c r="E865" s="123"/>
      <c r="F865" s="124">
        <v>1</v>
      </c>
      <c r="G865" s="124" t="s">
        <v>35</v>
      </c>
      <c r="H865" s="125">
        <v>93501.86</v>
      </c>
      <c r="I865" s="125">
        <v>93501.86</v>
      </c>
      <c r="J865" s="210">
        <v>1.2314034791834837E-2</v>
      </c>
    </row>
    <row r="866" spans="1:10" ht="38.25">
      <c r="A866" s="211" t="s">
        <v>888</v>
      </c>
      <c r="B866" s="126" t="s">
        <v>874</v>
      </c>
      <c r="C866" s="126" t="s">
        <v>73</v>
      </c>
      <c r="D866" s="126" t="s">
        <v>875</v>
      </c>
      <c r="E866" s="127" t="s">
        <v>22</v>
      </c>
      <c r="F866" s="128">
        <v>56.24</v>
      </c>
      <c r="G866" s="129">
        <v>246.23</v>
      </c>
      <c r="H866" s="129">
        <v>301.56</v>
      </c>
      <c r="I866" s="129">
        <v>16959.73</v>
      </c>
      <c r="J866" s="212">
        <v>2.2335673887142462E-3</v>
      </c>
    </row>
    <row r="867" spans="1:10">
      <c r="A867" s="213" t="s">
        <v>1073</v>
      </c>
      <c r="B867" s="398"/>
      <c r="C867" s="398"/>
      <c r="D867" s="214" t="s">
        <v>32</v>
      </c>
      <c r="E867" s="398" t="s">
        <v>1074</v>
      </c>
      <c r="F867" s="398"/>
      <c r="G867" s="398"/>
      <c r="H867" s="214"/>
      <c r="I867" s="215" t="s">
        <v>1022</v>
      </c>
      <c r="J867" s="216"/>
    </row>
    <row r="868" spans="1:10">
      <c r="A868" s="399"/>
      <c r="B868" s="398"/>
      <c r="C868" s="398"/>
      <c r="D868" s="214" t="s">
        <v>1126</v>
      </c>
      <c r="E868" s="398" t="s">
        <v>940</v>
      </c>
      <c r="F868" s="398"/>
      <c r="G868" s="398"/>
      <c r="H868" s="398"/>
      <c r="I868" s="217">
        <v>56.24</v>
      </c>
      <c r="J868" s="216" t="s">
        <v>35</v>
      </c>
    </row>
    <row r="869" spans="1:10" ht="38.25">
      <c r="A869" s="211" t="s">
        <v>891</v>
      </c>
      <c r="B869" s="126" t="s">
        <v>877</v>
      </c>
      <c r="C869" s="126" t="s">
        <v>73</v>
      </c>
      <c r="D869" s="126" t="s">
        <v>878</v>
      </c>
      <c r="E869" s="127" t="s">
        <v>116</v>
      </c>
      <c r="F869" s="128">
        <v>7.73</v>
      </c>
      <c r="G869" s="129">
        <v>45.79</v>
      </c>
      <c r="H869" s="129">
        <v>56.08</v>
      </c>
      <c r="I869" s="129">
        <v>433.5</v>
      </c>
      <c r="J869" s="212">
        <v>5.7091207407643028E-5</v>
      </c>
    </row>
    <row r="870" spans="1:10">
      <c r="A870" s="213" t="s">
        <v>1073</v>
      </c>
      <c r="B870" s="398"/>
      <c r="C870" s="398"/>
      <c r="D870" s="214" t="s">
        <v>32</v>
      </c>
      <c r="E870" s="398" t="s">
        <v>1074</v>
      </c>
      <c r="F870" s="398"/>
      <c r="G870" s="398"/>
      <c r="H870" s="214"/>
      <c r="I870" s="215" t="s">
        <v>1022</v>
      </c>
      <c r="J870" s="216"/>
    </row>
    <row r="871" spans="1:10">
      <c r="A871" s="399"/>
      <c r="B871" s="398"/>
      <c r="C871" s="398"/>
      <c r="D871" s="214" t="s">
        <v>1126</v>
      </c>
      <c r="E871" s="398" t="s">
        <v>949</v>
      </c>
      <c r="F871" s="398"/>
      <c r="G871" s="398"/>
      <c r="H871" s="398"/>
      <c r="I871" s="217">
        <v>7.73</v>
      </c>
      <c r="J871" s="216" t="s">
        <v>35</v>
      </c>
    </row>
    <row r="872" spans="1:10" ht="25.5">
      <c r="A872" s="211" t="s">
        <v>2952</v>
      </c>
      <c r="B872" s="126" t="s">
        <v>880</v>
      </c>
      <c r="C872" s="126" t="s">
        <v>73</v>
      </c>
      <c r="D872" s="126" t="s">
        <v>881</v>
      </c>
      <c r="E872" s="127" t="s">
        <v>22</v>
      </c>
      <c r="F872" s="128">
        <v>68.36</v>
      </c>
      <c r="G872" s="129">
        <v>692.17</v>
      </c>
      <c r="H872" s="129">
        <v>847.7</v>
      </c>
      <c r="I872" s="129">
        <v>57948.77</v>
      </c>
      <c r="J872" s="212">
        <v>7.6317537418403745E-3</v>
      </c>
    </row>
    <row r="873" spans="1:10">
      <c r="A873" s="213" t="s">
        <v>1073</v>
      </c>
      <c r="B873" s="398"/>
      <c r="C873" s="398"/>
      <c r="D873" s="214" t="s">
        <v>32</v>
      </c>
      <c r="E873" s="398" t="s">
        <v>1074</v>
      </c>
      <c r="F873" s="398"/>
      <c r="G873" s="398"/>
      <c r="H873" s="214"/>
      <c r="I873" s="215" t="s">
        <v>1022</v>
      </c>
      <c r="J873" s="216"/>
    </row>
    <row r="874" spans="1:10">
      <c r="A874" s="399"/>
      <c r="B874" s="398"/>
      <c r="C874" s="398"/>
      <c r="D874" s="214" t="s">
        <v>1126</v>
      </c>
      <c r="E874" s="398" t="s">
        <v>929</v>
      </c>
      <c r="F874" s="398"/>
      <c r="G874" s="398"/>
      <c r="H874" s="398"/>
      <c r="I874" s="217">
        <v>68.36</v>
      </c>
      <c r="J874" s="216" t="s">
        <v>35</v>
      </c>
    </row>
    <row r="875" spans="1:10" ht="25.5">
      <c r="A875" s="211" t="s">
        <v>2953</v>
      </c>
      <c r="B875" s="126" t="s">
        <v>882</v>
      </c>
      <c r="C875" s="126" t="s">
        <v>73</v>
      </c>
      <c r="D875" s="126" t="s">
        <v>883</v>
      </c>
      <c r="E875" s="127" t="s">
        <v>22</v>
      </c>
      <c r="F875" s="128">
        <v>25.7</v>
      </c>
      <c r="G875" s="129">
        <v>331.47</v>
      </c>
      <c r="H875" s="129">
        <v>405.95</v>
      </c>
      <c r="I875" s="129">
        <v>10432.92</v>
      </c>
      <c r="J875" s="212">
        <v>1.3739976922430154E-3</v>
      </c>
    </row>
    <row r="876" spans="1:10">
      <c r="A876" s="213" t="s">
        <v>1073</v>
      </c>
      <c r="B876" s="398"/>
      <c r="C876" s="398"/>
      <c r="D876" s="214" t="s">
        <v>32</v>
      </c>
      <c r="E876" s="398" t="s">
        <v>1074</v>
      </c>
      <c r="F876" s="398"/>
      <c r="G876" s="398"/>
      <c r="H876" s="214"/>
      <c r="I876" s="215" t="s">
        <v>1022</v>
      </c>
      <c r="J876" s="216"/>
    </row>
    <row r="877" spans="1:10">
      <c r="A877" s="399"/>
      <c r="B877" s="398"/>
      <c r="C877" s="398"/>
      <c r="D877" s="214" t="s">
        <v>1126</v>
      </c>
      <c r="E877" s="398" t="s">
        <v>1183</v>
      </c>
      <c r="F877" s="398"/>
      <c r="G877" s="398"/>
      <c r="H877" s="398"/>
      <c r="I877" s="217">
        <v>25.7</v>
      </c>
      <c r="J877" s="216" t="s">
        <v>35</v>
      </c>
    </row>
    <row r="878" spans="1:10" ht="25.5">
      <c r="A878" s="211" t="s">
        <v>2954</v>
      </c>
      <c r="B878" s="126" t="s">
        <v>884</v>
      </c>
      <c r="C878" s="126" t="s">
        <v>73</v>
      </c>
      <c r="D878" s="126" t="s">
        <v>885</v>
      </c>
      <c r="E878" s="127" t="s">
        <v>22</v>
      </c>
      <c r="F878" s="128">
        <v>23.06</v>
      </c>
      <c r="G878" s="129">
        <v>273.60000000000002</v>
      </c>
      <c r="H878" s="129">
        <v>335.08</v>
      </c>
      <c r="I878" s="129">
        <v>7726.94</v>
      </c>
      <c r="J878" s="212">
        <v>1.0176247616295576E-3</v>
      </c>
    </row>
    <row r="879" spans="1:10">
      <c r="A879" s="213" t="s">
        <v>1073</v>
      </c>
      <c r="B879" s="398"/>
      <c r="C879" s="398"/>
      <c r="D879" s="214" t="s">
        <v>32</v>
      </c>
      <c r="E879" s="398" t="s">
        <v>1074</v>
      </c>
      <c r="F879" s="398"/>
      <c r="G879" s="398"/>
      <c r="H879" s="214"/>
      <c r="I879" s="215" t="s">
        <v>1022</v>
      </c>
      <c r="J879" s="216"/>
    </row>
    <row r="880" spans="1:10">
      <c r="A880" s="399"/>
      <c r="B880" s="398"/>
      <c r="C880" s="398"/>
      <c r="D880" s="214" t="s">
        <v>1126</v>
      </c>
      <c r="E880" s="398" t="s">
        <v>945</v>
      </c>
      <c r="F880" s="398"/>
      <c r="G880" s="398"/>
      <c r="H880" s="398"/>
      <c r="I880" s="217">
        <v>23.06</v>
      </c>
      <c r="J880" s="216" t="s">
        <v>35</v>
      </c>
    </row>
    <row r="881" spans="1:10">
      <c r="A881" s="203" t="s">
        <v>894</v>
      </c>
      <c r="B881" s="122" t="s">
        <v>54</v>
      </c>
      <c r="C881" s="122"/>
      <c r="D881" s="122" t="s">
        <v>887</v>
      </c>
      <c r="E881" s="123"/>
      <c r="F881" s="124">
        <v>1</v>
      </c>
      <c r="G881" s="124" t="s">
        <v>35</v>
      </c>
      <c r="H881" s="125">
        <v>199301.16</v>
      </c>
      <c r="I881" s="125">
        <v>199301.16</v>
      </c>
      <c r="J881" s="210">
        <v>2.6247621365960434E-2</v>
      </c>
    </row>
    <row r="882" spans="1:10" ht="25.5">
      <c r="A882" s="211" t="s">
        <v>896</v>
      </c>
      <c r="B882" s="126" t="s">
        <v>889</v>
      </c>
      <c r="C882" s="126" t="s">
        <v>73</v>
      </c>
      <c r="D882" s="126" t="s">
        <v>890</v>
      </c>
      <c r="E882" s="127" t="s">
        <v>116</v>
      </c>
      <c r="F882" s="128">
        <v>194.79</v>
      </c>
      <c r="G882" s="129">
        <v>589.09</v>
      </c>
      <c r="H882" s="129">
        <v>721.46</v>
      </c>
      <c r="I882" s="129">
        <v>140533.19</v>
      </c>
      <c r="J882" s="212">
        <v>1.8507980387422619E-2</v>
      </c>
    </row>
    <row r="883" spans="1:10">
      <c r="A883" s="213" t="s">
        <v>1073</v>
      </c>
      <c r="B883" s="398"/>
      <c r="C883" s="398"/>
      <c r="D883" s="214" t="s">
        <v>32</v>
      </c>
      <c r="E883" s="398" t="s">
        <v>1074</v>
      </c>
      <c r="F883" s="398"/>
      <c r="G883" s="398"/>
      <c r="H883" s="214"/>
      <c r="I883" s="215" t="s">
        <v>1022</v>
      </c>
      <c r="J883" s="216"/>
    </row>
    <row r="884" spans="1:10">
      <c r="A884" s="399"/>
      <c r="B884" s="398"/>
      <c r="C884" s="398"/>
      <c r="D884" s="214" t="s">
        <v>1184</v>
      </c>
      <c r="E884" s="398" t="s">
        <v>1185</v>
      </c>
      <c r="F884" s="398"/>
      <c r="G884" s="398"/>
      <c r="H884" s="398"/>
      <c r="I884" s="217">
        <v>194.79</v>
      </c>
      <c r="J884" s="216" t="s">
        <v>35</v>
      </c>
    </row>
    <row r="885" spans="1:10" ht="76.5">
      <c r="A885" s="211" t="s">
        <v>899</v>
      </c>
      <c r="B885" s="126" t="s">
        <v>892</v>
      </c>
      <c r="C885" s="126" t="s">
        <v>58</v>
      </c>
      <c r="D885" s="126" t="s">
        <v>893</v>
      </c>
      <c r="E885" s="127" t="s">
        <v>116</v>
      </c>
      <c r="F885" s="128">
        <v>48.62</v>
      </c>
      <c r="G885" s="129">
        <v>986.95</v>
      </c>
      <c r="H885" s="129">
        <v>1208.72</v>
      </c>
      <c r="I885" s="129">
        <v>58767.97</v>
      </c>
      <c r="J885" s="212">
        <v>7.7396409785378166E-3</v>
      </c>
    </row>
    <row r="886" spans="1:10">
      <c r="A886" s="213" t="s">
        <v>1073</v>
      </c>
      <c r="B886" s="398"/>
      <c r="C886" s="398"/>
      <c r="D886" s="214" t="s">
        <v>32</v>
      </c>
      <c r="E886" s="398" t="s">
        <v>1074</v>
      </c>
      <c r="F886" s="398"/>
      <c r="G886" s="398"/>
      <c r="H886" s="214"/>
      <c r="I886" s="215" t="s">
        <v>1022</v>
      </c>
      <c r="J886" s="216"/>
    </row>
    <row r="887" spans="1:10">
      <c r="A887" s="399"/>
      <c r="B887" s="398"/>
      <c r="C887" s="398"/>
      <c r="D887" s="214" t="s">
        <v>1184</v>
      </c>
      <c r="E887" s="398" t="s">
        <v>928</v>
      </c>
      <c r="F887" s="398"/>
      <c r="G887" s="398"/>
      <c r="H887" s="398"/>
      <c r="I887" s="217">
        <v>48.62</v>
      </c>
      <c r="J887" s="216" t="s">
        <v>35</v>
      </c>
    </row>
    <row r="888" spans="1:10">
      <c r="A888" s="203" t="s">
        <v>2955</v>
      </c>
      <c r="B888" s="122" t="s">
        <v>54</v>
      </c>
      <c r="C888" s="122"/>
      <c r="D888" s="122" t="s">
        <v>895</v>
      </c>
      <c r="E888" s="123"/>
      <c r="F888" s="124">
        <v>1</v>
      </c>
      <c r="G888" s="124" t="s">
        <v>35</v>
      </c>
      <c r="H888" s="125">
        <v>71855.070000000007</v>
      </c>
      <c r="I888" s="125">
        <v>71855.070000000007</v>
      </c>
      <c r="J888" s="210">
        <v>9.4631896301285087E-3</v>
      </c>
    </row>
    <row r="889" spans="1:10">
      <c r="A889" s="211" t="s">
        <v>2956</v>
      </c>
      <c r="B889" s="126" t="s">
        <v>897</v>
      </c>
      <c r="C889" s="126" t="s">
        <v>264</v>
      </c>
      <c r="D889" s="126" t="s">
        <v>898</v>
      </c>
      <c r="E889" s="127" t="s">
        <v>6</v>
      </c>
      <c r="F889" s="128">
        <v>1</v>
      </c>
      <c r="G889" s="129">
        <v>2273.13</v>
      </c>
      <c r="H889" s="129">
        <v>2783.9</v>
      </c>
      <c r="I889" s="129">
        <v>2783.9</v>
      </c>
      <c r="J889" s="212">
        <v>3.6663486113526511E-4</v>
      </c>
    </row>
    <row r="890" spans="1:10">
      <c r="A890" s="213" t="s">
        <v>1073</v>
      </c>
      <c r="B890" s="398"/>
      <c r="C890" s="398"/>
      <c r="D890" s="214" t="s">
        <v>32</v>
      </c>
      <c r="E890" s="398" t="s">
        <v>1074</v>
      </c>
      <c r="F890" s="398"/>
      <c r="G890" s="398"/>
      <c r="H890" s="214"/>
      <c r="I890" s="215" t="s">
        <v>1022</v>
      </c>
      <c r="J890" s="216"/>
    </row>
    <row r="891" spans="1:10">
      <c r="A891" s="399"/>
      <c r="B891" s="398"/>
      <c r="C891" s="398"/>
      <c r="D891" s="214" t="s">
        <v>1184</v>
      </c>
      <c r="E891" s="398">
        <v>1</v>
      </c>
      <c r="F891" s="398"/>
      <c r="G891" s="398"/>
      <c r="H891" s="398"/>
      <c r="I891" s="217">
        <v>1</v>
      </c>
      <c r="J891" s="216" t="s">
        <v>35</v>
      </c>
    </row>
    <row r="892" spans="1:10" ht="38.25">
      <c r="A892" s="211" t="s">
        <v>2957</v>
      </c>
      <c r="B892" s="126" t="s">
        <v>2958</v>
      </c>
      <c r="C892" s="126" t="s">
        <v>73</v>
      </c>
      <c r="D892" s="126" t="s">
        <v>2959</v>
      </c>
      <c r="E892" s="127" t="s">
        <v>20</v>
      </c>
      <c r="F892" s="128">
        <v>1</v>
      </c>
      <c r="G892" s="129">
        <v>1613.74</v>
      </c>
      <c r="H892" s="129">
        <v>1976.35</v>
      </c>
      <c r="I892" s="129">
        <v>1976.35</v>
      </c>
      <c r="J892" s="212">
        <v>2.6028190948118872E-4</v>
      </c>
    </row>
    <row r="893" spans="1:10">
      <c r="A893" s="213" t="s">
        <v>1073</v>
      </c>
      <c r="B893" s="398"/>
      <c r="C893" s="398"/>
      <c r="D893" s="214" t="s">
        <v>32</v>
      </c>
      <c r="E893" s="398" t="s">
        <v>1074</v>
      </c>
      <c r="F893" s="398"/>
      <c r="G893" s="398"/>
      <c r="H893" s="214"/>
      <c r="I893" s="215" t="s">
        <v>1022</v>
      </c>
      <c r="J893" s="216"/>
    </row>
    <row r="894" spans="1:10">
      <c r="A894" s="399"/>
      <c r="B894" s="398"/>
      <c r="C894" s="398"/>
      <c r="D894" s="214" t="s">
        <v>1184</v>
      </c>
      <c r="E894" s="398">
        <v>1</v>
      </c>
      <c r="F894" s="398"/>
      <c r="G894" s="398"/>
      <c r="H894" s="398"/>
      <c r="I894" s="217">
        <v>1</v>
      </c>
      <c r="J894" s="216" t="s">
        <v>35</v>
      </c>
    </row>
    <row r="895" spans="1:10" ht="38.25">
      <c r="A895" s="211" t="s">
        <v>2960</v>
      </c>
      <c r="B895" s="126" t="s">
        <v>2961</v>
      </c>
      <c r="C895" s="126" t="s">
        <v>73</v>
      </c>
      <c r="D895" s="126" t="s">
        <v>2962</v>
      </c>
      <c r="E895" s="127" t="s">
        <v>20</v>
      </c>
      <c r="F895" s="128">
        <v>2</v>
      </c>
      <c r="G895" s="129">
        <v>2491.54</v>
      </c>
      <c r="H895" s="129">
        <v>3051.39</v>
      </c>
      <c r="I895" s="129">
        <v>6102.78</v>
      </c>
      <c r="J895" s="212">
        <v>8.0372567184132816E-4</v>
      </c>
    </row>
    <row r="896" spans="1:10">
      <c r="A896" s="213" t="s">
        <v>1073</v>
      </c>
      <c r="B896" s="398"/>
      <c r="C896" s="398"/>
      <c r="D896" s="214" t="s">
        <v>32</v>
      </c>
      <c r="E896" s="398" t="s">
        <v>1074</v>
      </c>
      <c r="F896" s="398"/>
      <c r="G896" s="398"/>
      <c r="H896" s="214"/>
      <c r="I896" s="215" t="s">
        <v>1022</v>
      </c>
      <c r="J896" s="216"/>
    </row>
    <row r="897" spans="1:10">
      <c r="A897" s="399"/>
      <c r="B897" s="398"/>
      <c r="C897" s="398"/>
      <c r="D897" s="214" t="s">
        <v>1184</v>
      </c>
      <c r="E897" s="398">
        <v>2</v>
      </c>
      <c r="F897" s="398"/>
      <c r="G897" s="398"/>
      <c r="H897" s="398"/>
      <c r="I897" s="217">
        <v>2</v>
      </c>
      <c r="J897" s="216" t="s">
        <v>35</v>
      </c>
    </row>
    <row r="898" spans="1:10">
      <c r="A898" s="211" t="s">
        <v>2963</v>
      </c>
      <c r="B898" s="126" t="s">
        <v>900</v>
      </c>
      <c r="C898" s="126" t="s">
        <v>0</v>
      </c>
      <c r="D898" s="126" t="s">
        <v>901</v>
      </c>
      <c r="E898" s="127" t="s">
        <v>6</v>
      </c>
      <c r="F898" s="128">
        <v>1</v>
      </c>
      <c r="G898" s="129">
        <v>4703.68</v>
      </c>
      <c r="H898" s="129">
        <v>5760.6</v>
      </c>
      <c r="I898" s="129">
        <v>5760.6</v>
      </c>
      <c r="J898" s="212">
        <v>7.5866115200108055E-4</v>
      </c>
    </row>
    <row r="899" spans="1:10">
      <c r="A899" s="213" t="s">
        <v>1073</v>
      </c>
      <c r="B899" s="398"/>
      <c r="C899" s="398"/>
      <c r="D899" s="214" t="s">
        <v>32</v>
      </c>
      <c r="E899" s="398" t="s">
        <v>1074</v>
      </c>
      <c r="F899" s="398"/>
      <c r="G899" s="398"/>
      <c r="H899" s="214"/>
      <c r="I899" s="215" t="s">
        <v>1022</v>
      </c>
      <c r="J899" s="216"/>
    </row>
    <row r="900" spans="1:10">
      <c r="A900" s="399"/>
      <c r="B900" s="398"/>
      <c r="C900" s="398"/>
      <c r="D900" s="214" t="s">
        <v>1184</v>
      </c>
      <c r="E900" s="398">
        <v>1</v>
      </c>
      <c r="F900" s="398"/>
      <c r="G900" s="398"/>
      <c r="H900" s="398"/>
      <c r="I900" s="217">
        <v>1</v>
      </c>
      <c r="J900" s="216" t="s">
        <v>35</v>
      </c>
    </row>
    <row r="901" spans="1:10" ht="25.5">
      <c r="A901" s="211" t="s">
        <v>2964</v>
      </c>
      <c r="B901" s="126" t="s">
        <v>902</v>
      </c>
      <c r="C901" s="126" t="s">
        <v>0</v>
      </c>
      <c r="D901" s="126" t="s">
        <v>903</v>
      </c>
      <c r="E901" s="127" t="s">
        <v>22</v>
      </c>
      <c r="F901" s="128">
        <v>693.86</v>
      </c>
      <c r="G901" s="129">
        <v>17.34</v>
      </c>
      <c r="H901" s="129">
        <v>21.24</v>
      </c>
      <c r="I901" s="129">
        <v>14737.59</v>
      </c>
      <c r="J901" s="212">
        <v>1.9409153572752154E-3</v>
      </c>
    </row>
    <row r="902" spans="1:10">
      <c r="A902" s="213" t="s">
        <v>1073</v>
      </c>
      <c r="B902" s="398"/>
      <c r="C902" s="398"/>
      <c r="D902" s="214" t="s">
        <v>32</v>
      </c>
      <c r="E902" s="398" t="s">
        <v>1074</v>
      </c>
      <c r="F902" s="398"/>
      <c r="G902" s="398"/>
      <c r="H902" s="214"/>
      <c r="I902" s="215" t="s">
        <v>1022</v>
      </c>
      <c r="J902" s="216"/>
    </row>
    <row r="903" spans="1:10">
      <c r="A903" s="399"/>
      <c r="B903" s="398"/>
      <c r="C903" s="398"/>
      <c r="D903" s="214" t="s">
        <v>1184</v>
      </c>
      <c r="E903" s="398"/>
      <c r="F903" s="398"/>
      <c r="G903" s="398"/>
      <c r="H903" s="398"/>
      <c r="I903" s="217">
        <v>693.86</v>
      </c>
      <c r="J903" s="216" t="s">
        <v>35</v>
      </c>
    </row>
    <row r="904" spans="1:10">
      <c r="A904" s="211" t="s">
        <v>2965</v>
      </c>
      <c r="B904" s="126" t="s">
        <v>904</v>
      </c>
      <c r="C904" s="126" t="s">
        <v>712</v>
      </c>
      <c r="D904" s="126" t="s">
        <v>905</v>
      </c>
      <c r="E904" s="127" t="s">
        <v>20</v>
      </c>
      <c r="F904" s="128">
        <v>50</v>
      </c>
      <c r="G904" s="129">
        <v>146.82</v>
      </c>
      <c r="H904" s="129">
        <v>179.81</v>
      </c>
      <c r="I904" s="129">
        <v>8990.5</v>
      </c>
      <c r="J904" s="212">
        <v>1.1840334491312911E-3</v>
      </c>
    </row>
    <row r="905" spans="1:10">
      <c r="A905" s="213" t="s">
        <v>1073</v>
      </c>
      <c r="B905" s="398"/>
      <c r="C905" s="398"/>
      <c r="D905" s="214" t="s">
        <v>32</v>
      </c>
      <c r="E905" s="398" t="s">
        <v>1074</v>
      </c>
      <c r="F905" s="398"/>
      <c r="G905" s="398"/>
      <c r="H905" s="214"/>
      <c r="I905" s="215" t="s">
        <v>1022</v>
      </c>
      <c r="J905" s="216"/>
    </row>
    <row r="906" spans="1:10">
      <c r="A906" s="399"/>
      <c r="B906" s="398"/>
      <c r="C906" s="398"/>
      <c r="D906" s="214" t="s">
        <v>1186</v>
      </c>
      <c r="E906" s="398">
        <v>50</v>
      </c>
      <c r="F906" s="398"/>
      <c r="G906" s="398"/>
      <c r="H906" s="398"/>
      <c r="I906" s="217">
        <v>50</v>
      </c>
      <c r="J906" s="216" t="s">
        <v>35</v>
      </c>
    </row>
    <row r="907" spans="1:10" ht="25.5">
      <c r="A907" s="211" t="s">
        <v>2966</v>
      </c>
      <c r="B907" s="126" t="s">
        <v>906</v>
      </c>
      <c r="C907" s="126" t="s">
        <v>73</v>
      </c>
      <c r="D907" s="126" t="s">
        <v>907</v>
      </c>
      <c r="E907" s="127" t="s">
        <v>20</v>
      </c>
      <c r="F907" s="128">
        <v>200</v>
      </c>
      <c r="G907" s="129">
        <v>9</v>
      </c>
      <c r="H907" s="129">
        <v>11.02</v>
      </c>
      <c r="I907" s="129">
        <v>2204</v>
      </c>
      <c r="J907" s="212">
        <v>2.902630245131378E-4</v>
      </c>
    </row>
    <row r="908" spans="1:10">
      <c r="A908" s="213" t="s">
        <v>1073</v>
      </c>
      <c r="B908" s="398"/>
      <c r="C908" s="398"/>
      <c r="D908" s="214" t="s">
        <v>32</v>
      </c>
      <c r="E908" s="398" t="s">
        <v>1074</v>
      </c>
      <c r="F908" s="398"/>
      <c r="G908" s="398"/>
      <c r="H908" s="214"/>
      <c r="I908" s="215" t="s">
        <v>1022</v>
      </c>
      <c r="J908" s="216"/>
    </row>
    <row r="909" spans="1:10">
      <c r="A909" s="399"/>
      <c r="B909" s="398"/>
      <c r="C909" s="398"/>
      <c r="D909" s="214" t="s">
        <v>1187</v>
      </c>
      <c r="E909" s="398">
        <v>200</v>
      </c>
      <c r="F909" s="398"/>
      <c r="G909" s="398"/>
      <c r="H909" s="398"/>
      <c r="I909" s="217">
        <v>200</v>
      </c>
      <c r="J909" s="216" t="s">
        <v>35</v>
      </c>
    </row>
    <row r="910" spans="1:10" ht="25.5">
      <c r="A910" s="211" t="s">
        <v>2967</v>
      </c>
      <c r="B910" s="126" t="s">
        <v>908</v>
      </c>
      <c r="C910" s="126" t="s">
        <v>73</v>
      </c>
      <c r="D910" s="126" t="s">
        <v>909</v>
      </c>
      <c r="E910" s="127" t="s">
        <v>20</v>
      </c>
      <c r="F910" s="128">
        <v>200</v>
      </c>
      <c r="G910" s="129">
        <v>12.28</v>
      </c>
      <c r="H910" s="129">
        <v>15.04</v>
      </c>
      <c r="I910" s="129">
        <v>3008</v>
      </c>
      <c r="J910" s="212">
        <v>3.961484472484204E-4</v>
      </c>
    </row>
    <row r="911" spans="1:10">
      <c r="A911" s="213" t="s">
        <v>1073</v>
      </c>
      <c r="B911" s="398"/>
      <c r="C911" s="398"/>
      <c r="D911" s="214" t="s">
        <v>32</v>
      </c>
      <c r="E911" s="398" t="s">
        <v>1074</v>
      </c>
      <c r="F911" s="398"/>
      <c r="G911" s="398"/>
      <c r="H911" s="214"/>
      <c r="I911" s="215" t="s">
        <v>1022</v>
      </c>
      <c r="J911" s="216"/>
    </row>
    <row r="912" spans="1:10">
      <c r="A912" s="399"/>
      <c r="B912" s="398"/>
      <c r="C912" s="398"/>
      <c r="D912" s="214" t="s">
        <v>1187</v>
      </c>
      <c r="E912" s="398">
        <v>200</v>
      </c>
      <c r="F912" s="398"/>
      <c r="G912" s="398"/>
      <c r="H912" s="398"/>
      <c r="I912" s="217">
        <v>200</v>
      </c>
      <c r="J912" s="216" t="s">
        <v>35</v>
      </c>
    </row>
    <row r="913" spans="1:10" ht="25.5">
      <c r="A913" s="211" t="s">
        <v>2968</v>
      </c>
      <c r="B913" s="126" t="s">
        <v>910</v>
      </c>
      <c r="C913" s="126" t="s">
        <v>73</v>
      </c>
      <c r="D913" s="126" t="s">
        <v>911</v>
      </c>
      <c r="E913" s="127" t="s">
        <v>20</v>
      </c>
      <c r="F913" s="128">
        <v>15</v>
      </c>
      <c r="G913" s="129">
        <v>139</v>
      </c>
      <c r="H913" s="129">
        <v>170.23</v>
      </c>
      <c r="I913" s="129">
        <v>2553.4499999999998</v>
      </c>
      <c r="J913" s="212">
        <v>3.3628499089976031E-4</v>
      </c>
    </row>
    <row r="914" spans="1:10">
      <c r="A914" s="213" t="s">
        <v>1073</v>
      </c>
      <c r="B914" s="398"/>
      <c r="C914" s="398"/>
      <c r="D914" s="214" t="s">
        <v>32</v>
      </c>
      <c r="E914" s="398" t="s">
        <v>1074</v>
      </c>
      <c r="F914" s="398"/>
      <c r="G914" s="398"/>
      <c r="H914" s="214"/>
      <c r="I914" s="215" t="s">
        <v>1022</v>
      </c>
      <c r="J914" s="216"/>
    </row>
    <row r="915" spans="1:10">
      <c r="A915" s="399"/>
      <c r="B915" s="398"/>
      <c r="C915" s="398"/>
      <c r="D915" s="214" t="s">
        <v>1188</v>
      </c>
      <c r="E915" s="398">
        <v>15</v>
      </c>
      <c r="F915" s="398"/>
      <c r="G915" s="398"/>
      <c r="H915" s="398"/>
      <c r="I915" s="217">
        <v>15</v>
      </c>
      <c r="J915" s="216" t="s">
        <v>35</v>
      </c>
    </row>
    <row r="916" spans="1:10" ht="25.5">
      <c r="A916" s="211" t="s">
        <v>2969</v>
      </c>
      <c r="B916" s="126" t="s">
        <v>912</v>
      </c>
      <c r="C916" s="126" t="s">
        <v>73</v>
      </c>
      <c r="D916" s="126" t="s">
        <v>913</v>
      </c>
      <c r="E916" s="127" t="s">
        <v>20</v>
      </c>
      <c r="F916" s="128">
        <v>15</v>
      </c>
      <c r="G916" s="129">
        <v>16.38</v>
      </c>
      <c r="H916" s="129">
        <v>20.059999999999999</v>
      </c>
      <c r="I916" s="129">
        <v>300.89999999999998</v>
      </c>
      <c r="J916" s="212">
        <v>3.9628014553540455E-5</v>
      </c>
    </row>
    <row r="917" spans="1:10">
      <c r="A917" s="213" t="s">
        <v>1073</v>
      </c>
      <c r="B917" s="398"/>
      <c r="C917" s="398"/>
      <c r="D917" s="214" t="s">
        <v>32</v>
      </c>
      <c r="E917" s="398" t="s">
        <v>1074</v>
      </c>
      <c r="F917" s="398"/>
      <c r="G917" s="398"/>
      <c r="H917" s="214"/>
      <c r="I917" s="215" t="s">
        <v>1022</v>
      </c>
      <c r="J917" s="216"/>
    </row>
    <row r="918" spans="1:10">
      <c r="A918" s="399"/>
      <c r="B918" s="398"/>
      <c r="C918" s="398"/>
      <c r="D918" s="214" t="s">
        <v>1188</v>
      </c>
      <c r="E918" s="398">
        <v>15</v>
      </c>
      <c r="F918" s="398"/>
      <c r="G918" s="398"/>
      <c r="H918" s="398"/>
      <c r="I918" s="217">
        <v>15</v>
      </c>
      <c r="J918" s="216" t="s">
        <v>35</v>
      </c>
    </row>
    <row r="919" spans="1:10">
      <c r="A919" s="211" t="s">
        <v>2970</v>
      </c>
      <c r="B919" s="126" t="s">
        <v>2971</v>
      </c>
      <c r="C919" s="126" t="s">
        <v>73</v>
      </c>
      <c r="D919" s="126" t="s">
        <v>2972</v>
      </c>
      <c r="E919" s="127" t="s">
        <v>22</v>
      </c>
      <c r="F919" s="128">
        <v>2300</v>
      </c>
      <c r="G919" s="129">
        <v>8.32</v>
      </c>
      <c r="H919" s="129">
        <v>10.19</v>
      </c>
      <c r="I919" s="129">
        <v>23437</v>
      </c>
      <c r="J919" s="212">
        <v>3.0866127520482807E-3</v>
      </c>
    </row>
    <row r="920" spans="1:10">
      <c r="A920" s="218"/>
      <c r="B920" s="219"/>
      <c r="C920" s="219"/>
      <c r="D920" s="219"/>
      <c r="E920" s="219"/>
      <c r="F920" s="219"/>
      <c r="G920" s="219"/>
      <c r="H920" s="219"/>
      <c r="I920" s="219"/>
      <c r="J920" s="220"/>
    </row>
    <row r="921" spans="1:10">
      <c r="A921" s="400"/>
      <c r="B921" s="401"/>
      <c r="C921" s="401"/>
      <c r="D921" s="214"/>
      <c r="E921" s="207"/>
      <c r="F921" s="321" t="s">
        <v>2671</v>
      </c>
      <c r="G921" s="401"/>
      <c r="H921" s="402">
        <v>6200060.1200000001</v>
      </c>
      <c r="I921" s="401"/>
      <c r="J921" s="403"/>
    </row>
    <row r="922" spans="1:10">
      <c r="A922" s="400"/>
      <c r="B922" s="401"/>
      <c r="C922" s="401"/>
      <c r="D922" s="214"/>
      <c r="E922" s="207"/>
      <c r="F922" s="321" t="s">
        <v>2672</v>
      </c>
      <c r="G922" s="401"/>
      <c r="H922" s="402">
        <v>1393053.07</v>
      </c>
      <c r="I922" s="401"/>
      <c r="J922" s="403"/>
    </row>
    <row r="923" spans="1:10" ht="15.75" thickBot="1">
      <c r="A923" s="404"/>
      <c r="B923" s="405"/>
      <c r="C923" s="405"/>
      <c r="D923" s="221"/>
      <c r="E923" s="222"/>
      <c r="F923" s="406" t="s">
        <v>2673</v>
      </c>
      <c r="G923" s="405"/>
      <c r="H923" s="407">
        <v>7593113.1900000004</v>
      </c>
      <c r="I923" s="405"/>
      <c r="J923" s="408"/>
    </row>
    <row r="924" spans="1:10">
      <c r="A924" s="223" t="s">
        <v>46</v>
      </c>
      <c r="B924" s="224"/>
      <c r="C924" s="224"/>
      <c r="D924" s="224"/>
      <c r="E924" s="224"/>
      <c r="F924" s="224"/>
      <c r="G924" s="224"/>
      <c r="H924" s="224"/>
      <c r="I924" s="224"/>
      <c r="J924" s="225"/>
    </row>
    <row r="925" spans="1:10">
      <c r="A925" s="226" t="s">
        <v>248</v>
      </c>
      <c r="B925" s="227"/>
      <c r="C925" s="227"/>
      <c r="D925" s="227"/>
      <c r="E925" s="227"/>
      <c r="F925" s="227"/>
      <c r="G925" s="227"/>
      <c r="H925" s="227"/>
      <c r="I925" s="227"/>
      <c r="J925" s="228"/>
    </row>
    <row r="926" spans="1:10" ht="15.75" thickBot="1">
      <c r="A926" s="229" t="s">
        <v>249</v>
      </c>
      <c r="B926" s="230"/>
      <c r="C926" s="230"/>
      <c r="D926" s="230"/>
      <c r="E926" s="230"/>
      <c r="F926" s="230"/>
      <c r="G926" s="230"/>
      <c r="H926" s="230"/>
      <c r="I926" s="230"/>
      <c r="J926" s="231"/>
    </row>
  </sheetData>
  <mergeCells count="1103">
    <mergeCell ref="E30:G30"/>
    <mergeCell ref="A31:C31"/>
    <mergeCell ref="E31:H31"/>
    <mergeCell ref="B33:C33"/>
    <mergeCell ref="E33:G33"/>
    <mergeCell ref="A25:C25"/>
    <mergeCell ref="E25:H25"/>
    <mergeCell ref="B27:C27"/>
    <mergeCell ref="E27:G27"/>
    <mergeCell ref="A28:C28"/>
    <mergeCell ref="E28:H28"/>
    <mergeCell ref="A34:C34"/>
    <mergeCell ref="E34:H34"/>
    <mergeCell ref="B36:C36"/>
    <mergeCell ref="E36:G36"/>
    <mergeCell ref="A37:C37"/>
    <mergeCell ref="E37:H37"/>
    <mergeCell ref="A1:J1"/>
    <mergeCell ref="A2:J2"/>
    <mergeCell ref="A3:J3"/>
    <mergeCell ref="A4:J4"/>
    <mergeCell ref="B5:J5"/>
    <mergeCell ref="B6:J6"/>
    <mergeCell ref="B21:C21"/>
    <mergeCell ref="E21:G21"/>
    <mergeCell ref="A22:C22"/>
    <mergeCell ref="E22:H22"/>
    <mergeCell ref="B24:C24"/>
    <mergeCell ref="E24:G24"/>
    <mergeCell ref="A16:C16"/>
    <mergeCell ref="E16:H16"/>
    <mergeCell ref="B18:C18"/>
    <mergeCell ref="E18:G18"/>
    <mergeCell ref="A19:C19"/>
    <mergeCell ref="E19:H19"/>
    <mergeCell ref="B7:J7"/>
    <mergeCell ref="B8:J8"/>
    <mergeCell ref="A9:J9"/>
    <mergeCell ref="A10:J10"/>
    <mergeCell ref="A11:H11"/>
    <mergeCell ref="B15:C15"/>
    <mergeCell ref="E15:G15"/>
    <mergeCell ref="B30:C30"/>
    <mergeCell ref="B50:C50"/>
    <mergeCell ref="E50:G50"/>
    <mergeCell ref="A51:C51"/>
    <mergeCell ref="E51:H51"/>
    <mergeCell ref="B53:C53"/>
    <mergeCell ref="E53:G53"/>
    <mergeCell ref="A44:C44"/>
    <mergeCell ref="E44:H44"/>
    <mergeCell ref="B46:C46"/>
    <mergeCell ref="E46:G46"/>
    <mergeCell ref="A47:C47"/>
    <mergeCell ref="E47:H47"/>
    <mergeCell ref="B39:C39"/>
    <mergeCell ref="E39:G39"/>
    <mergeCell ref="A40:C40"/>
    <mergeCell ref="E40:H40"/>
    <mergeCell ref="B43:C43"/>
    <mergeCell ref="E43:G43"/>
    <mergeCell ref="A65:C65"/>
    <mergeCell ref="E65:H65"/>
    <mergeCell ref="B67:C67"/>
    <mergeCell ref="E67:G67"/>
    <mergeCell ref="A68:C68"/>
    <mergeCell ref="E68:H68"/>
    <mergeCell ref="B61:C61"/>
    <mergeCell ref="E61:G61"/>
    <mergeCell ref="A62:C62"/>
    <mergeCell ref="E62:H62"/>
    <mergeCell ref="B64:C64"/>
    <mergeCell ref="E64:G64"/>
    <mergeCell ref="A54:C54"/>
    <mergeCell ref="E54:H54"/>
    <mergeCell ref="B56:C56"/>
    <mergeCell ref="E56:G56"/>
    <mergeCell ref="A57:C57"/>
    <mergeCell ref="E57:H57"/>
    <mergeCell ref="B80:C80"/>
    <mergeCell ref="E80:G80"/>
    <mergeCell ref="A81:C81"/>
    <mergeCell ref="E81:H81"/>
    <mergeCell ref="B83:C83"/>
    <mergeCell ref="E83:G83"/>
    <mergeCell ref="A74:C74"/>
    <mergeCell ref="E74:H74"/>
    <mergeCell ref="B76:C76"/>
    <mergeCell ref="E76:G76"/>
    <mergeCell ref="A77:C77"/>
    <mergeCell ref="E77:H77"/>
    <mergeCell ref="B70:C70"/>
    <mergeCell ref="E70:G70"/>
    <mergeCell ref="A71:C71"/>
    <mergeCell ref="E71:H71"/>
    <mergeCell ref="B73:C73"/>
    <mergeCell ref="E73:G73"/>
    <mergeCell ref="A93:C93"/>
    <mergeCell ref="E93:H93"/>
    <mergeCell ref="B96:C96"/>
    <mergeCell ref="E96:G96"/>
    <mergeCell ref="A97:C97"/>
    <mergeCell ref="E97:H97"/>
    <mergeCell ref="B89:C89"/>
    <mergeCell ref="E89:G89"/>
    <mergeCell ref="A90:C90"/>
    <mergeCell ref="E90:H90"/>
    <mergeCell ref="B92:C92"/>
    <mergeCell ref="E92:G92"/>
    <mergeCell ref="A84:C84"/>
    <mergeCell ref="E84:H84"/>
    <mergeCell ref="B86:C86"/>
    <mergeCell ref="E86:G86"/>
    <mergeCell ref="A87:C87"/>
    <mergeCell ref="E87:H87"/>
    <mergeCell ref="B108:C108"/>
    <mergeCell ref="E108:G108"/>
    <mergeCell ref="A109:C109"/>
    <mergeCell ref="E109:H109"/>
    <mergeCell ref="B111:C111"/>
    <mergeCell ref="E111:G111"/>
    <mergeCell ref="A103:C103"/>
    <mergeCell ref="E103:H103"/>
    <mergeCell ref="B105:C105"/>
    <mergeCell ref="E105:G105"/>
    <mergeCell ref="A106:C106"/>
    <mergeCell ref="E106:H106"/>
    <mergeCell ref="B99:C99"/>
    <mergeCell ref="E99:G99"/>
    <mergeCell ref="A100:C100"/>
    <mergeCell ref="E100:H100"/>
    <mergeCell ref="B102:C102"/>
    <mergeCell ref="E102:G102"/>
    <mergeCell ref="A121:C121"/>
    <mergeCell ref="E121:H121"/>
    <mergeCell ref="B123:C123"/>
    <mergeCell ref="E123:G123"/>
    <mergeCell ref="A124:C124"/>
    <mergeCell ref="E124:H124"/>
    <mergeCell ref="B117:C117"/>
    <mergeCell ref="E117:G117"/>
    <mergeCell ref="A118:C118"/>
    <mergeCell ref="E118:H118"/>
    <mergeCell ref="B120:C120"/>
    <mergeCell ref="E120:G120"/>
    <mergeCell ref="A112:C112"/>
    <mergeCell ref="E112:H112"/>
    <mergeCell ref="B114:C114"/>
    <mergeCell ref="E114:G114"/>
    <mergeCell ref="A115:C115"/>
    <mergeCell ref="E115:H115"/>
    <mergeCell ref="B137:C137"/>
    <mergeCell ref="E137:G137"/>
    <mergeCell ref="A138:C138"/>
    <mergeCell ref="E138:H138"/>
    <mergeCell ref="B140:C140"/>
    <mergeCell ref="E140:G140"/>
    <mergeCell ref="A131:C131"/>
    <mergeCell ref="E131:H131"/>
    <mergeCell ref="B134:C134"/>
    <mergeCell ref="E134:G134"/>
    <mergeCell ref="A135:C135"/>
    <mergeCell ref="E135:H135"/>
    <mergeCell ref="B126:C126"/>
    <mergeCell ref="E126:G126"/>
    <mergeCell ref="A127:C127"/>
    <mergeCell ref="E127:H127"/>
    <mergeCell ref="B130:C130"/>
    <mergeCell ref="E130:G130"/>
    <mergeCell ref="A152:C152"/>
    <mergeCell ref="E152:H152"/>
    <mergeCell ref="B154:C154"/>
    <mergeCell ref="E154:G154"/>
    <mergeCell ref="A155:C155"/>
    <mergeCell ref="E155:H155"/>
    <mergeCell ref="B146:C146"/>
    <mergeCell ref="E146:G146"/>
    <mergeCell ref="A147:C147"/>
    <mergeCell ref="E147:H147"/>
    <mergeCell ref="B151:C151"/>
    <mergeCell ref="E151:G151"/>
    <mergeCell ref="A141:C141"/>
    <mergeCell ref="E141:H141"/>
    <mergeCell ref="B143:C143"/>
    <mergeCell ref="E143:G143"/>
    <mergeCell ref="A144:C144"/>
    <mergeCell ref="E144:H144"/>
    <mergeCell ref="B166:C166"/>
    <mergeCell ref="E166:G166"/>
    <mergeCell ref="A167:C167"/>
    <mergeCell ref="E167:H167"/>
    <mergeCell ref="B169:C169"/>
    <mergeCell ref="E169:G169"/>
    <mergeCell ref="A161:C161"/>
    <mergeCell ref="E161:H161"/>
    <mergeCell ref="B163:C163"/>
    <mergeCell ref="E163:G163"/>
    <mergeCell ref="A164:C164"/>
    <mergeCell ref="E164:H164"/>
    <mergeCell ref="B157:C157"/>
    <mergeCell ref="E157:G157"/>
    <mergeCell ref="A158:C158"/>
    <mergeCell ref="E158:H158"/>
    <mergeCell ref="B160:C160"/>
    <mergeCell ref="E160:G160"/>
    <mergeCell ref="A180:C180"/>
    <mergeCell ref="E180:H180"/>
    <mergeCell ref="B182:C182"/>
    <mergeCell ref="E182:G182"/>
    <mergeCell ref="A183:C183"/>
    <mergeCell ref="E183:H183"/>
    <mergeCell ref="B176:C176"/>
    <mergeCell ref="E176:G176"/>
    <mergeCell ref="A177:C177"/>
    <mergeCell ref="E177:H177"/>
    <mergeCell ref="B179:C179"/>
    <mergeCell ref="E179:G179"/>
    <mergeCell ref="A170:C170"/>
    <mergeCell ref="E170:H170"/>
    <mergeCell ref="B173:C173"/>
    <mergeCell ref="E173:G173"/>
    <mergeCell ref="A174:C174"/>
    <mergeCell ref="E174:H174"/>
    <mergeCell ref="B195:C195"/>
    <mergeCell ref="E195:G195"/>
    <mergeCell ref="A196:C196"/>
    <mergeCell ref="E196:H196"/>
    <mergeCell ref="B198:C198"/>
    <mergeCell ref="E198:G198"/>
    <mergeCell ref="A190:C190"/>
    <mergeCell ref="E190:H190"/>
    <mergeCell ref="B192:C192"/>
    <mergeCell ref="E192:G192"/>
    <mergeCell ref="A193:C193"/>
    <mergeCell ref="E193:H193"/>
    <mergeCell ref="B185:C185"/>
    <mergeCell ref="E185:G185"/>
    <mergeCell ref="A186:C186"/>
    <mergeCell ref="E186:H186"/>
    <mergeCell ref="B189:C189"/>
    <mergeCell ref="E189:G189"/>
    <mergeCell ref="A208:C208"/>
    <mergeCell ref="E208:H208"/>
    <mergeCell ref="B211:C211"/>
    <mergeCell ref="E211:G211"/>
    <mergeCell ref="A212:C212"/>
    <mergeCell ref="E212:H212"/>
    <mergeCell ref="B204:C204"/>
    <mergeCell ref="E204:G204"/>
    <mergeCell ref="A205:C205"/>
    <mergeCell ref="E205:H205"/>
    <mergeCell ref="B207:C207"/>
    <mergeCell ref="E207:G207"/>
    <mergeCell ref="A199:C199"/>
    <mergeCell ref="E199:H199"/>
    <mergeCell ref="B201:C201"/>
    <mergeCell ref="E201:G201"/>
    <mergeCell ref="A202:C202"/>
    <mergeCell ref="E202:H202"/>
    <mergeCell ref="B224:C224"/>
    <mergeCell ref="E224:G224"/>
    <mergeCell ref="A225:C225"/>
    <mergeCell ref="E225:H225"/>
    <mergeCell ref="B228:C228"/>
    <mergeCell ref="E228:G228"/>
    <mergeCell ref="A218:C218"/>
    <mergeCell ref="E218:H218"/>
    <mergeCell ref="B221:C221"/>
    <mergeCell ref="E221:G221"/>
    <mergeCell ref="A222:C222"/>
    <mergeCell ref="E222:H222"/>
    <mergeCell ref="B214:C214"/>
    <mergeCell ref="E214:G214"/>
    <mergeCell ref="A215:C215"/>
    <mergeCell ref="E215:H215"/>
    <mergeCell ref="B217:C217"/>
    <mergeCell ref="E217:G217"/>
    <mergeCell ref="A240:C240"/>
    <mergeCell ref="E240:H240"/>
    <mergeCell ref="B242:C242"/>
    <mergeCell ref="E242:G242"/>
    <mergeCell ref="A243:C243"/>
    <mergeCell ref="E243:H243"/>
    <mergeCell ref="B234:C234"/>
    <mergeCell ref="E234:G234"/>
    <mergeCell ref="A235:C235"/>
    <mergeCell ref="E235:H235"/>
    <mergeCell ref="B239:C239"/>
    <mergeCell ref="E239:G239"/>
    <mergeCell ref="A229:C229"/>
    <mergeCell ref="E229:H229"/>
    <mergeCell ref="B231:C231"/>
    <mergeCell ref="E231:G231"/>
    <mergeCell ref="A232:C232"/>
    <mergeCell ref="E232:H232"/>
    <mergeCell ref="B254:C254"/>
    <mergeCell ref="E254:G254"/>
    <mergeCell ref="A255:C255"/>
    <mergeCell ref="E255:H255"/>
    <mergeCell ref="B257:C257"/>
    <mergeCell ref="E257:G257"/>
    <mergeCell ref="A249:C249"/>
    <mergeCell ref="E249:H249"/>
    <mergeCell ref="B251:C251"/>
    <mergeCell ref="E251:G251"/>
    <mergeCell ref="A252:C252"/>
    <mergeCell ref="E252:H252"/>
    <mergeCell ref="B245:C245"/>
    <mergeCell ref="E245:G245"/>
    <mergeCell ref="A246:C246"/>
    <mergeCell ref="E246:H246"/>
    <mergeCell ref="B248:C248"/>
    <mergeCell ref="E248:G248"/>
    <mergeCell ref="A302:C302"/>
    <mergeCell ref="E302:H302"/>
    <mergeCell ref="B304:C304"/>
    <mergeCell ref="E304:G304"/>
    <mergeCell ref="A305:C305"/>
    <mergeCell ref="E305:H305"/>
    <mergeCell ref="B307:C307"/>
    <mergeCell ref="E307:G307"/>
    <mergeCell ref="A308:C308"/>
    <mergeCell ref="E308:H308"/>
    <mergeCell ref="A258:C258"/>
    <mergeCell ref="E258:H258"/>
    <mergeCell ref="B262:C262"/>
    <mergeCell ref="E262:G262"/>
    <mergeCell ref="A263:C263"/>
    <mergeCell ref="E263:H263"/>
    <mergeCell ref="B265:C265"/>
    <mergeCell ref="E265:G265"/>
    <mergeCell ref="A266:C266"/>
    <mergeCell ref="E266:H266"/>
    <mergeCell ref="B269:C269"/>
    <mergeCell ref="E269:G269"/>
    <mergeCell ref="A270:C270"/>
    <mergeCell ref="E270:H270"/>
    <mergeCell ref="B272:C272"/>
    <mergeCell ref="E272:G272"/>
    <mergeCell ref="B288:C288"/>
    <mergeCell ref="E288:G288"/>
    <mergeCell ref="A289:C289"/>
    <mergeCell ref="E289:H289"/>
    <mergeCell ref="B291:C291"/>
    <mergeCell ref="E291:G291"/>
    <mergeCell ref="A292:C292"/>
    <mergeCell ref="E292:H292"/>
    <mergeCell ref="B294:C294"/>
    <mergeCell ref="E294:G294"/>
    <mergeCell ref="A295:C295"/>
    <mergeCell ref="E295:H295"/>
    <mergeCell ref="B298:C298"/>
    <mergeCell ref="E298:G298"/>
    <mergeCell ref="A299:C299"/>
    <mergeCell ref="E299:H299"/>
    <mergeCell ref="B301:C301"/>
    <mergeCell ref="E301:G301"/>
    <mergeCell ref="A359:C359"/>
    <mergeCell ref="E359:H359"/>
    <mergeCell ref="B361:C361"/>
    <mergeCell ref="E361:G361"/>
    <mergeCell ref="A362:C362"/>
    <mergeCell ref="E362:H362"/>
    <mergeCell ref="B364:C364"/>
    <mergeCell ref="E364:G364"/>
    <mergeCell ref="A365:C365"/>
    <mergeCell ref="E365:H365"/>
    <mergeCell ref="B342:C342"/>
    <mergeCell ref="E342:G342"/>
    <mergeCell ref="A343:C343"/>
    <mergeCell ref="E343:H343"/>
    <mergeCell ref="B316:C316"/>
    <mergeCell ref="E316:G316"/>
    <mergeCell ref="A317:C317"/>
    <mergeCell ref="E317:H317"/>
    <mergeCell ref="B319:C319"/>
    <mergeCell ref="E319:G319"/>
    <mergeCell ref="A320:C320"/>
    <mergeCell ref="E320:H320"/>
    <mergeCell ref="B322:C322"/>
    <mergeCell ref="E322:G322"/>
    <mergeCell ref="A323:C323"/>
    <mergeCell ref="E323:H323"/>
    <mergeCell ref="B325:C325"/>
    <mergeCell ref="E325:G325"/>
    <mergeCell ref="B338:C338"/>
    <mergeCell ref="E338:G338"/>
    <mergeCell ref="A339:C339"/>
    <mergeCell ref="E339:H339"/>
    <mergeCell ref="B345:C345"/>
    <mergeCell ref="E345:G345"/>
    <mergeCell ref="A346:C346"/>
    <mergeCell ref="E346:H346"/>
    <mergeCell ref="B349:C349"/>
    <mergeCell ref="E349:G349"/>
    <mergeCell ref="A350:C350"/>
    <mergeCell ref="E350:H350"/>
    <mergeCell ref="B352:C352"/>
    <mergeCell ref="E352:G352"/>
    <mergeCell ref="A353:C353"/>
    <mergeCell ref="E353:H353"/>
    <mergeCell ref="B355:C355"/>
    <mergeCell ref="E355:G355"/>
    <mergeCell ref="A356:C356"/>
    <mergeCell ref="E356:H356"/>
    <mergeCell ref="B358:C358"/>
    <mergeCell ref="E358:G358"/>
    <mergeCell ref="A415:C415"/>
    <mergeCell ref="E415:H415"/>
    <mergeCell ref="B417:C417"/>
    <mergeCell ref="E417:G417"/>
    <mergeCell ref="A418:C418"/>
    <mergeCell ref="E418:H418"/>
    <mergeCell ref="B420:C420"/>
    <mergeCell ref="E420:G420"/>
    <mergeCell ref="A421:C421"/>
    <mergeCell ref="E421:H421"/>
    <mergeCell ref="B399:C399"/>
    <mergeCell ref="E399:G399"/>
    <mergeCell ref="A400:C400"/>
    <mergeCell ref="E400:H400"/>
    <mergeCell ref="B374:C374"/>
    <mergeCell ref="E374:G374"/>
    <mergeCell ref="A375:C375"/>
    <mergeCell ref="E375:H375"/>
    <mergeCell ref="B377:C377"/>
    <mergeCell ref="E377:G377"/>
    <mergeCell ref="A378:C378"/>
    <mergeCell ref="E378:H378"/>
    <mergeCell ref="B380:C380"/>
    <mergeCell ref="E380:G380"/>
    <mergeCell ref="A381:C381"/>
    <mergeCell ref="E381:H381"/>
    <mergeCell ref="B384:C384"/>
    <mergeCell ref="E384:G384"/>
    <mergeCell ref="B396:C396"/>
    <mergeCell ref="E396:G396"/>
    <mergeCell ref="A397:C397"/>
    <mergeCell ref="E397:H397"/>
    <mergeCell ref="B402:C402"/>
    <mergeCell ref="E402:G402"/>
    <mergeCell ref="A403:C403"/>
    <mergeCell ref="E403:H403"/>
    <mergeCell ref="B405:C405"/>
    <mergeCell ref="E405:G405"/>
    <mergeCell ref="A406:C406"/>
    <mergeCell ref="E406:H406"/>
    <mergeCell ref="B408:C408"/>
    <mergeCell ref="E408:G408"/>
    <mergeCell ref="A409:C409"/>
    <mergeCell ref="E409:H409"/>
    <mergeCell ref="B411:C411"/>
    <mergeCell ref="E411:G411"/>
    <mergeCell ref="A412:C412"/>
    <mergeCell ref="E412:H412"/>
    <mergeCell ref="B414:C414"/>
    <mergeCell ref="E414:G414"/>
    <mergeCell ref="B456:C456"/>
    <mergeCell ref="E456:G456"/>
    <mergeCell ref="A457:C457"/>
    <mergeCell ref="E457:H457"/>
    <mergeCell ref="B453:C453"/>
    <mergeCell ref="E453:G453"/>
    <mergeCell ref="A454:C454"/>
    <mergeCell ref="E454:H454"/>
    <mergeCell ref="B429:C429"/>
    <mergeCell ref="E429:G429"/>
    <mergeCell ref="A430:C430"/>
    <mergeCell ref="E430:H430"/>
    <mergeCell ref="B432:C432"/>
    <mergeCell ref="E432:G432"/>
    <mergeCell ref="A433:C433"/>
    <mergeCell ref="E433:H433"/>
    <mergeCell ref="B435:C435"/>
    <mergeCell ref="E435:G435"/>
    <mergeCell ref="A436:C436"/>
    <mergeCell ref="E436:H436"/>
    <mergeCell ref="B438:C438"/>
    <mergeCell ref="E438:G438"/>
    <mergeCell ref="B450:C450"/>
    <mergeCell ref="E450:G450"/>
    <mergeCell ref="A451:C451"/>
    <mergeCell ref="E451:H451"/>
    <mergeCell ref="B485:C485"/>
    <mergeCell ref="E485:G485"/>
    <mergeCell ref="A486:C486"/>
    <mergeCell ref="E486:H486"/>
    <mergeCell ref="B488:C488"/>
    <mergeCell ref="E488:G488"/>
    <mergeCell ref="A489:C489"/>
    <mergeCell ref="E489:H489"/>
    <mergeCell ref="B491:C491"/>
    <mergeCell ref="E491:G491"/>
    <mergeCell ref="A492:C492"/>
    <mergeCell ref="E492:H492"/>
    <mergeCell ref="B494:C494"/>
    <mergeCell ref="E494:G494"/>
    <mergeCell ref="B476:C476"/>
    <mergeCell ref="E476:G476"/>
    <mergeCell ref="A477:C477"/>
    <mergeCell ref="E477:H477"/>
    <mergeCell ref="B480:C480"/>
    <mergeCell ref="E480:G480"/>
    <mergeCell ref="A481:C481"/>
    <mergeCell ref="E481:H481"/>
    <mergeCell ref="B524:C524"/>
    <mergeCell ref="E524:G524"/>
    <mergeCell ref="A525:C525"/>
    <mergeCell ref="E525:H525"/>
    <mergeCell ref="B516:C516"/>
    <mergeCell ref="E516:G516"/>
    <mergeCell ref="A517:C517"/>
    <mergeCell ref="E517:H517"/>
    <mergeCell ref="B519:C519"/>
    <mergeCell ref="E519:G519"/>
    <mergeCell ref="A520:C520"/>
    <mergeCell ref="E520:H520"/>
    <mergeCell ref="A504:C504"/>
    <mergeCell ref="E504:H504"/>
    <mergeCell ref="B500:C500"/>
    <mergeCell ref="E500:G500"/>
    <mergeCell ref="A501:C501"/>
    <mergeCell ref="E501:H501"/>
    <mergeCell ref="B503:C503"/>
    <mergeCell ref="E503:G503"/>
    <mergeCell ref="B540:C540"/>
    <mergeCell ref="E540:G540"/>
    <mergeCell ref="A541:C541"/>
    <mergeCell ref="E541:H541"/>
    <mergeCell ref="B543:C543"/>
    <mergeCell ref="E543:G543"/>
    <mergeCell ref="A544:C544"/>
    <mergeCell ref="E544:H544"/>
    <mergeCell ref="B546:C546"/>
    <mergeCell ref="E546:G546"/>
    <mergeCell ref="A547:C547"/>
    <mergeCell ref="E547:H547"/>
    <mergeCell ref="B549:C549"/>
    <mergeCell ref="E549:G549"/>
    <mergeCell ref="B527:C527"/>
    <mergeCell ref="E527:G527"/>
    <mergeCell ref="A528:C528"/>
    <mergeCell ref="E528:H528"/>
    <mergeCell ref="B531:C531"/>
    <mergeCell ref="E531:G531"/>
    <mergeCell ref="A532:C532"/>
    <mergeCell ref="E532:H532"/>
    <mergeCell ref="B534:C534"/>
    <mergeCell ref="E534:G534"/>
    <mergeCell ref="A535:C535"/>
    <mergeCell ref="E535:H535"/>
    <mergeCell ref="B537:C537"/>
    <mergeCell ref="E537:G537"/>
    <mergeCell ref="A538:C538"/>
    <mergeCell ref="E538:H538"/>
    <mergeCell ref="B570:C570"/>
    <mergeCell ref="E570:G570"/>
    <mergeCell ref="A571:C571"/>
    <mergeCell ref="E571:H571"/>
    <mergeCell ref="B573:C573"/>
    <mergeCell ref="E573:G573"/>
    <mergeCell ref="A574:C574"/>
    <mergeCell ref="E574:H574"/>
    <mergeCell ref="B576:C576"/>
    <mergeCell ref="E576:G576"/>
    <mergeCell ref="A577:C577"/>
    <mergeCell ref="E577:H577"/>
    <mergeCell ref="B579:C579"/>
    <mergeCell ref="E579:G579"/>
    <mergeCell ref="A580:C580"/>
    <mergeCell ref="E580:H580"/>
    <mergeCell ref="B582:C582"/>
    <mergeCell ref="E582:G582"/>
    <mergeCell ref="B654:C654"/>
    <mergeCell ref="E654:G654"/>
    <mergeCell ref="A655:C655"/>
    <mergeCell ref="E655:H655"/>
    <mergeCell ref="B657:C657"/>
    <mergeCell ref="E657:G657"/>
    <mergeCell ref="A622:C622"/>
    <mergeCell ref="E622:H622"/>
    <mergeCell ref="B597:C597"/>
    <mergeCell ref="E597:G597"/>
    <mergeCell ref="A598:C598"/>
    <mergeCell ref="E598:H598"/>
    <mergeCell ref="B600:C600"/>
    <mergeCell ref="E600:G600"/>
    <mergeCell ref="A601:C601"/>
    <mergeCell ref="E601:H601"/>
    <mergeCell ref="B605:C605"/>
    <mergeCell ref="E605:G605"/>
    <mergeCell ref="A606:C606"/>
    <mergeCell ref="E606:H606"/>
    <mergeCell ref="B703:C703"/>
    <mergeCell ref="E703:G703"/>
    <mergeCell ref="A704:C704"/>
    <mergeCell ref="E704:H704"/>
    <mergeCell ref="B706:C706"/>
    <mergeCell ref="E706:G706"/>
    <mergeCell ref="B660:C660"/>
    <mergeCell ref="E660:G660"/>
    <mergeCell ref="A661:C661"/>
    <mergeCell ref="E661:H661"/>
    <mergeCell ref="B663:C663"/>
    <mergeCell ref="E663:G663"/>
    <mergeCell ref="B624:C624"/>
    <mergeCell ref="E624:G624"/>
    <mergeCell ref="A625:C625"/>
    <mergeCell ref="E625:H625"/>
    <mergeCell ref="B627:C627"/>
    <mergeCell ref="E627:G627"/>
    <mergeCell ref="A628:C628"/>
    <mergeCell ref="E628:H628"/>
    <mergeCell ref="B630:C630"/>
    <mergeCell ref="E630:G630"/>
    <mergeCell ref="A631:C631"/>
    <mergeCell ref="E631:H631"/>
    <mergeCell ref="B633:C633"/>
    <mergeCell ref="E633:G633"/>
    <mergeCell ref="A637:C637"/>
    <mergeCell ref="E637:H637"/>
    <mergeCell ref="B639:C639"/>
    <mergeCell ref="E639:G639"/>
    <mergeCell ref="A640:C640"/>
    <mergeCell ref="E640:H640"/>
    <mergeCell ref="A717:C717"/>
    <mergeCell ref="E717:H717"/>
    <mergeCell ref="B719:C719"/>
    <mergeCell ref="E719:G719"/>
    <mergeCell ref="A720:C720"/>
    <mergeCell ref="E720:H720"/>
    <mergeCell ref="B716:C716"/>
    <mergeCell ref="E716:G716"/>
    <mergeCell ref="B709:C709"/>
    <mergeCell ref="E709:G709"/>
    <mergeCell ref="A710:C710"/>
    <mergeCell ref="E710:H710"/>
    <mergeCell ref="B712:C712"/>
    <mergeCell ref="E712:G712"/>
    <mergeCell ref="A713:C713"/>
    <mergeCell ref="E713:H713"/>
    <mergeCell ref="B687:C687"/>
    <mergeCell ref="E687:G687"/>
    <mergeCell ref="A688:C688"/>
    <mergeCell ref="E688:H688"/>
    <mergeCell ref="B690:C690"/>
    <mergeCell ref="E690:G690"/>
    <mergeCell ref="A691:C691"/>
    <mergeCell ref="E691:H691"/>
    <mergeCell ref="B693:C693"/>
    <mergeCell ref="E693:G693"/>
    <mergeCell ref="A697:C697"/>
    <mergeCell ref="E697:H697"/>
    <mergeCell ref="B700:C700"/>
    <mergeCell ref="E700:G700"/>
    <mergeCell ref="A701:C701"/>
    <mergeCell ref="E701:H701"/>
    <mergeCell ref="B736:C736"/>
    <mergeCell ref="E736:G736"/>
    <mergeCell ref="A737:C737"/>
    <mergeCell ref="E737:H737"/>
    <mergeCell ref="B739:C739"/>
    <mergeCell ref="E739:G739"/>
    <mergeCell ref="A740:C740"/>
    <mergeCell ref="E740:H740"/>
    <mergeCell ref="B729:C729"/>
    <mergeCell ref="E729:G729"/>
    <mergeCell ref="A730:C730"/>
    <mergeCell ref="E730:H730"/>
    <mergeCell ref="B722:C722"/>
    <mergeCell ref="E722:G722"/>
    <mergeCell ref="A723:C723"/>
    <mergeCell ref="E723:H723"/>
    <mergeCell ref="B726:C726"/>
    <mergeCell ref="E726:G726"/>
    <mergeCell ref="A727:C727"/>
    <mergeCell ref="E727:H727"/>
    <mergeCell ref="B733:C733"/>
    <mergeCell ref="E733:G733"/>
    <mergeCell ref="A734:C734"/>
    <mergeCell ref="E734:H734"/>
    <mergeCell ref="B751:C751"/>
    <mergeCell ref="E751:G751"/>
    <mergeCell ref="A752:C752"/>
    <mergeCell ref="E752:H752"/>
    <mergeCell ref="B754:C754"/>
    <mergeCell ref="E754:G754"/>
    <mergeCell ref="A746:C746"/>
    <mergeCell ref="E746:H746"/>
    <mergeCell ref="B748:C748"/>
    <mergeCell ref="E748:G748"/>
    <mergeCell ref="A749:C749"/>
    <mergeCell ref="E749:H749"/>
    <mergeCell ref="B742:C742"/>
    <mergeCell ref="E742:G742"/>
    <mergeCell ref="A743:C743"/>
    <mergeCell ref="E743:H743"/>
    <mergeCell ref="B745:C745"/>
    <mergeCell ref="E745:G745"/>
    <mergeCell ref="B772:C772"/>
    <mergeCell ref="E772:G772"/>
    <mergeCell ref="A764:C764"/>
    <mergeCell ref="E764:H764"/>
    <mergeCell ref="B766:C766"/>
    <mergeCell ref="E766:G766"/>
    <mergeCell ref="A767:C767"/>
    <mergeCell ref="E767:H767"/>
    <mergeCell ref="B760:C760"/>
    <mergeCell ref="E760:G760"/>
    <mergeCell ref="A761:C761"/>
    <mergeCell ref="E761:H761"/>
    <mergeCell ref="B763:C763"/>
    <mergeCell ref="E763:G763"/>
    <mergeCell ref="A755:C755"/>
    <mergeCell ref="E755:H755"/>
    <mergeCell ref="B757:C757"/>
    <mergeCell ref="E757:G757"/>
    <mergeCell ref="A758:C758"/>
    <mergeCell ref="E758:H758"/>
    <mergeCell ref="A808:C808"/>
    <mergeCell ref="E808:H808"/>
    <mergeCell ref="B810:C810"/>
    <mergeCell ref="E810:G810"/>
    <mergeCell ref="A811:C811"/>
    <mergeCell ref="E811:H811"/>
    <mergeCell ref="B813:C813"/>
    <mergeCell ref="E813:G813"/>
    <mergeCell ref="A814:C814"/>
    <mergeCell ref="E814:H814"/>
    <mergeCell ref="B798:C798"/>
    <mergeCell ref="E798:G798"/>
    <mergeCell ref="A799:C799"/>
    <mergeCell ref="E799:H799"/>
    <mergeCell ref="B801:C801"/>
    <mergeCell ref="E801:G801"/>
    <mergeCell ref="B795:C795"/>
    <mergeCell ref="E795:G795"/>
    <mergeCell ref="A796:C796"/>
    <mergeCell ref="E796:H796"/>
    <mergeCell ref="B807:C807"/>
    <mergeCell ref="E807:G807"/>
    <mergeCell ref="A802:C802"/>
    <mergeCell ref="E802:H802"/>
    <mergeCell ref="B804:C804"/>
    <mergeCell ref="E804:G804"/>
    <mergeCell ref="A805:C805"/>
    <mergeCell ref="E805:H805"/>
    <mergeCell ref="B847:C847"/>
    <mergeCell ref="E847:G847"/>
    <mergeCell ref="A848:C848"/>
    <mergeCell ref="E848:H848"/>
    <mergeCell ref="B850:C850"/>
    <mergeCell ref="E850:G850"/>
    <mergeCell ref="B857:C857"/>
    <mergeCell ref="E857:G857"/>
    <mergeCell ref="A858:C858"/>
    <mergeCell ref="E858:H858"/>
    <mergeCell ref="B844:C844"/>
    <mergeCell ref="E844:G844"/>
    <mergeCell ref="A845:C845"/>
    <mergeCell ref="E845:H845"/>
    <mergeCell ref="B837:C837"/>
    <mergeCell ref="E837:G837"/>
    <mergeCell ref="A838:C838"/>
    <mergeCell ref="E838:H838"/>
    <mergeCell ref="A841:C841"/>
    <mergeCell ref="E841:H841"/>
    <mergeCell ref="B860:C860"/>
    <mergeCell ref="E860:G860"/>
    <mergeCell ref="A861:C861"/>
    <mergeCell ref="E861:H861"/>
    <mergeCell ref="B863:C863"/>
    <mergeCell ref="E863:G863"/>
    <mergeCell ref="A864:C864"/>
    <mergeCell ref="E864:H864"/>
    <mergeCell ref="B867:C867"/>
    <mergeCell ref="E867:G867"/>
    <mergeCell ref="A868:C868"/>
    <mergeCell ref="E868:H868"/>
    <mergeCell ref="B870:C870"/>
    <mergeCell ref="E870:G870"/>
    <mergeCell ref="A871:C871"/>
    <mergeCell ref="A851:C851"/>
    <mergeCell ref="E851:H851"/>
    <mergeCell ref="B853:C853"/>
    <mergeCell ref="E853:G853"/>
    <mergeCell ref="A854:C854"/>
    <mergeCell ref="E854:H854"/>
    <mergeCell ref="E871:H871"/>
    <mergeCell ref="A273:C273"/>
    <mergeCell ref="E273:H273"/>
    <mergeCell ref="B275:C275"/>
    <mergeCell ref="E275:G275"/>
    <mergeCell ref="A276:C276"/>
    <mergeCell ref="E276:H276"/>
    <mergeCell ref="B279:C279"/>
    <mergeCell ref="E279:G279"/>
    <mergeCell ref="A280:C280"/>
    <mergeCell ref="E280:H280"/>
    <mergeCell ref="B282:C282"/>
    <mergeCell ref="E282:G282"/>
    <mergeCell ref="A283:C283"/>
    <mergeCell ref="E283:H283"/>
    <mergeCell ref="B285:C285"/>
    <mergeCell ref="E285:G285"/>
    <mergeCell ref="A286:C286"/>
    <mergeCell ref="E286:H286"/>
    <mergeCell ref="B310:C310"/>
    <mergeCell ref="E310:G310"/>
    <mergeCell ref="A311:C311"/>
    <mergeCell ref="E311:H311"/>
    <mergeCell ref="A326:C326"/>
    <mergeCell ref="E326:H326"/>
    <mergeCell ref="B328:C328"/>
    <mergeCell ref="E328:G328"/>
    <mergeCell ref="A329:C329"/>
    <mergeCell ref="E329:H329"/>
    <mergeCell ref="B332:C332"/>
    <mergeCell ref="E332:G332"/>
    <mergeCell ref="A333:C333"/>
    <mergeCell ref="E333:H333"/>
    <mergeCell ref="B335:C335"/>
    <mergeCell ref="E335:G335"/>
    <mergeCell ref="A336:C336"/>
    <mergeCell ref="E336:H336"/>
    <mergeCell ref="B313:C313"/>
    <mergeCell ref="E313:G313"/>
    <mergeCell ref="A314:C314"/>
    <mergeCell ref="E314:H314"/>
    <mergeCell ref="B367:C367"/>
    <mergeCell ref="E367:G367"/>
    <mergeCell ref="A368:C368"/>
    <mergeCell ref="E368:H368"/>
    <mergeCell ref="A385:C385"/>
    <mergeCell ref="E385:H385"/>
    <mergeCell ref="B387:C387"/>
    <mergeCell ref="E387:G387"/>
    <mergeCell ref="A388:C388"/>
    <mergeCell ref="E388:H388"/>
    <mergeCell ref="B390:C390"/>
    <mergeCell ref="E390:G390"/>
    <mergeCell ref="A391:C391"/>
    <mergeCell ref="E391:H391"/>
    <mergeCell ref="B393:C393"/>
    <mergeCell ref="E393:G393"/>
    <mergeCell ref="A394:C394"/>
    <mergeCell ref="E394:H394"/>
    <mergeCell ref="B371:C371"/>
    <mergeCell ref="E371:G371"/>
    <mergeCell ref="A372:C372"/>
    <mergeCell ref="E372:H372"/>
    <mergeCell ref="B423:C423"/>
    <mergeCell ref="E423:G423"/>
    <mergeCell ref="A424:C424"/>
    <mergeCell ref="E424:H424"/>
    <mergeCell ref="A439:C439"/>
    <mergeCell ref="E439:H439"/>
    <mergeCell ref="B441:C441"/>
    <mergeCell ref="E441:G441"/>
    <mergeCell ref="A442:C442"/>
    <mergeCell ref="E442:H442"/>
    <mergeCell ref="B444:C444"/>
    <mergeCell ref="E444:G444"/>
    <mergeCell ref="A445:C445"/>
    <mergeCell ref="E445:H445"/>
    <mergeCell ref="B447:C447"/>
    <mergeCell ref="E447:G447"/>
    <mergeCell ref="A448:C448"/>
    <mergeCell ref="E448:H448"/>
    <mergeCell ref="B426:C426"/>
    <mergeCell ref="E426:G426"/>
    <mergeCell ref="A427:C427"/>
    <mergeCell ref="E427:H427"/>
    <mergeCell ref="A495:C495"/>
    <mergeCell ref="E495:H495"/>
    <mergeCell ref="B497:C497"/>
    <mergeCell ref="E497:G497"/>
    <mergeCell ref="A498:C498"/>
    <mergeCell ref="E498:H498"/>
    <mergeCell ref="B507:C507"/>
    <mergeCell ref="E507:G507"/>
    <mergeCell ref="A508:C508"/>
    <mergeCell ref="E508:H508"/>
    <mergeCell ref="B510:C510"/>
    <mergeCell ref="E510:G510"/>
    <mergeCell ref="A511:C511"/>
    <mergeCell ref="E511:H511"/>
    <mergeCell ref="B513:C513"/>
    <mergeCell ref="E513:G513"/>
    <mergeCell ref="A514:C514"/>
    <mergeCell ref="E514:H514"/>
    <mergeCell ref="A550:C550"/>
    <mergeCell ref="E550:H550"/>
    <mergeCell ref="B552:C552"/>
    <mergeCell ref="E552:G552"/>
    <mergeCell ref="A553:C553"/>
    <mergeCell ref="E553:H553"/>
    <mergeCell ref="B555:C555"/>
    <mergeCell ref="E555:G555"/>
    <mergeCell ref="A556:C556"/>
    <mergeCell ref="E556:H556"/>
    <mergeCell ref="B558:C558"/>
    <mergeCell ref="E558:G558"/>
    <mergeCell ref="A559:C559"/>
    <mergeCell ref="E559:H559"/>
    <mergeCell ref="B567:C567"/>
    <mergeCell ref="E567:G567"/>
    <mergeCell ref="A568:C568"/>
    <mergeCell ref="E568:H568"/>
    <mergeCell ref="A583:C583"/>
    <mergeCell ref="E583:H583"/>
    <mergeCell ref="B585:C585"/>
    <mergeCell ref="E585:G585"/>
    <mergeCell ref="A586:C586"/>
    <mergeCell ref="E586:H586"/>
    <mergeCell ref="B588:C588"/>
    <mergeCell ref="E588:G588"/>
    <mergeCell ref="A589:C589"/>
    <mergeCell ref="E589:H589"/>
    <mergeCell ref="B594:C594"/>
    <mergeCell ref="E594:G594"/>
    <mergeCell ref="A595:C595"/>
    <mergeCell ref="E595:H595"/>
    <mergeCell ref="B609:C609"/>
    <mergeCell ref="E609:G609"/>
    <mergeCell ref="A610:C610"/>
    <mergeCell ref="E610:H610"/>
    <mergeCell ref="B612:C612"/>
    <mergeCell ref="E612:G612"/>
    <mergeCell ref="A613:C613"/>
    <mergeCell ref="E613:H613"/>
    <mergeCell ref="B615:C615"/>
    <mergeCell ref="E615:G615"/>
    <mergeCell ref="A616:C616"/>
    <mergeCell ref="E616:H616"/>
    <mergeCell ref="B618:C618"/>
    <mergeCell ref="E618:G618"/>
    <mergeCell ref="A619:C619"/>
    <mergeCell ref="E619:H619"/>
    <mergeCell ref="B621:C621"/>
    <mergeCell ref="E621:G621"/>
    <mergeCell ref="A634:C634"/>
    <mergeCell ref="E634:H634"/>
    <mergeCell ref="B636:C636"/>
    <mergeCell ref="E636:G636"/>
    <mergeCell ref="A658:C658"/>
    <mergeCell ref="E658:H658"/>
    <mergeCell ref="A664:C664"/>
    <mergeCell ref="E664:H664"/>
    <mergeCell ref="B675:C675"/>
    <mergeCell ref="E675:G675"/>
    <mergeCell ref="A676:C676"/>
    <mergeCell ref="E676:H676"/>
    <mergeCell ref="B678:C678"/>
    <mergeCell ref="E678:G678"/>
    <mergeCell ref="A679:C679"/>
    <mergeCell ref="E679:H679"/>
    <mergeCell ref="B681:C681"/>
    <mergeCell ref="E681:G681"/>
    <mergeCell ref="A682:C682"/>
    <mergeCell ref="E682:H682"/>
    <mergeCell ref="B684:C684"/>
    <mergeCell ref="E684:G684"/>
    <mergeCell ref="A685:C685"/>
    <mergeCell ref="E685:H685"/>
    <mergeCell ref="A670:C670"/>
    <mergeCell ref="E670:H670"/>
    <mergeCell ref="B672:C672"/>
    <mergeCell ref="E672:G672"/>
    <mergeCell ref="A673:C673"/>
    <mergeCell ref="E673:H673"/>
    <mergeCell ref="B666:C666"/>
    <mergeCell ref="E666:G666"/>
    <mergeCell ref="A667:C667"/>
    <mergeCell ref="E667:H667"/>
    <mergeCell ref="B669:C669"/>
    <mergeCell ref="E669:G669"/>
    <mergeCell ref="A694:C694"/>
    <mergeCell ref="E694:H694"/>
    <mergeCell ref="B696:C696"/>
    <mergeCell ref="E696:G696"/>
    <mergeCell ref="A707:C707"/>
    <mergeCell ref="E707:H707"/>
    <mergeCell ref="B779:C779"/>
    <mergeCell ref="E779:G779"/>
    <mergeCell ref="A780:C780"/>
    <mergeCell ref="E780:H780"/>
    <mergeCell ref="B782:C782"/>
    <mergeCell ref="E782:G782"/>
    <mergeCell ref="A783:C783"/>
    <mergeCell ref="E783:H783"/>
    <mergeCell ref="B785:C785"/>
    <mergeCell ref="E785:G785"/>
    <mergeCell ref="A786:C786"/>
    <mergeCell ref="E786:H786"/>
    <mergeCell ref="B792:C792"/>
    <mergeCell ref="E792:G792"/>
    <mergeCell ref="A793:C793"/>
    <mergeCell ref="E793:H793"/>
    <mergeCell ref="B788:C788"/>
    <mergeCell ref="E788:G788"/>
    <mergeCell ref="A789:C789"/>
    <mergeCell ref="E789:H789"/>
    <mergeCell ref="A773:C773"/>
    <mergeCell ref="E773:H773"/>
    <mergeCell ref="B775:C775"/>
    <mergeCell ref="E775:G775"/>
    <mergeCell ref="A776:C776"/>
    <mergeCell ref="E776:H776"/>
    <mergeCell ref="B769:C769"/>
    <mergeCell ref="E769:G769"/>
    <mergeCell ref="A770:C770"/>
    <mergeCell ref="E770:H770"/>
    <mergeCell ref="B816:C816"/>
    <mergeCell ref="E816:G816"/>
    <mergeCell ref="A817:C817"/>
    <mergeCell ref="E817:H817"/>
    <mergeCell ref="B819:C819"/>
    <mergeCell ref="E819:G819"/>
    <mergeCell ref="A820:C820"/>
    <mergeCell ref="E820:H820"/>
    <mergeCell ref="B822:C822"/>
    <mergeCell ref="E822:G822"/>
    <mergeCell ref="A823:C823"/>
    <mergeCell ref="E823:H823"/>
    <mergeCell ref="B825:C825"/>
    <mergeCell ref="E825:G825"/>
    <mergeCell ref="A826:C826"/>
    <mergeCell ref="E826:H826"/>
    <mergeCell ref="B840:C840"/>
    <mergeCell ref="E840:G840"/>
    <mergeCell ref="B873:C873"/>
    <mergeCell ref="E873:G873"/>
    <mergeCell ref="A874:C874"/>
    <mergeCell ref="E874:H874"/>
    <mergeCell ref="B876:C876"/>
    <mergeCell ref="E876:G876"/>
    <mergeCell ref="A877:C877"/>
    <mergeCell ref="E877:H877"/>
    <mergeCell ref="B879:C879"/>
    <mergeCell ref="E879:G879"/>
    <mergeCell ref="A880:C880"/>
    <mergeCell ref="E880:H880"/>
    <mergeCell ref="B883:C883"/>
    <mergeCell ref="E883:G883"/>
    <mergeCell ref="A884:C884"/>
    <mergeCell ref="E884:H884"/>
    <mergeCell ref="B886:C886"/>
    <mergeCell ref="E886:G886"/>
    <mergeCell ref="A887:C887"/>
    <mergeCell ref="E887:H887"/>
    <mergeCell ref="B890:C890"/>
    <mergeCell ref="E890:G890"/>
    <mergeCell ref="A891:C891"/>
    <mergeCell ref="E891:H891"/>
    <mergeCell ref="B893:C893"/>
    <mergeCell ref="E893:G893"/>
    <mergeCell ref="A894:C894"/>
    <mergeCell ref="E894:H894"/>
    <mergeCell ref="B896:C896"/>
    <mergeCell ref="E896:G896"/>
    <mergeCell ref="A897:C897"/>
    <mergeCell ref="E897:H897"/>
    <mergeCell ref="B899:C899"/>
    <mergeCell ref="E899:G899"/>
    <mergeCell ref="A900:C900"/>
    <mergeCell ref="E900:H900"/>
    <mergeCell ref="B902:C902"/>
    <mergeCell ref="E902:G902"/>
    <mergeCell ref="A903:C903"/>
    <mergeCell ref="E903:H903"/>
    <mergeCell ref="B905:C905"/>
    <mergeCell ref="E905:G905"/>
    <mergeCell ref="A906:C906"/>
    <mergeCell ref="E906:H906"/>
    <mergeCell ref="B908:C908"/>
    <mergeCell ref="E908:G908"/>
    <mergeCell ref="A909:C909"/>
    <mergeCell ref="E909:H909"/>
    <mergeCell ref="B911:C911"/>
    <mergeCell ref="E911:G911"/>
    <mergeCell ref="A912:C912"/>
    <mergeCell ref="E912:H912"/>
    <mergeCell ref="A924:J924"/>
    <mergeCell ref="A925:J925"/>
    <mergeCell ref="A926:J926"/>
    <mergeCell ref="B914:C914"/>
    <mergeCell ref="E914:G914"/>
    <mergeCell ref="A915:C915"/>
    <mergeCell ref="E915:H915"/>
    <mergeCell ref="B917:C917"/>
    <mergeCell ref="E917:G917"/>
    <mergeCell ref="A918:C918"/>
    <mergeCell ref="E918:H918"/>
    <mergeCell ref="A921:C921"/>
    <mergeCell ref="F921:G921"/>
    <mergeCell ref="H921:J921"/>
    <mergeCell ref="A922:C922"/>
    <mergeCell ref="F922:G922"/>
    <mergeCell ref="H922:J922"/>
    <mergeCell ref="A923:C923"/>
    <mergeCell ref="F923:G923"/>
    <mergeCell ref="H923:J923"/>
  </mergeCells>
  <pageMargins left="0.23622047244094491" right="0.23622047244094491" top="0.74803149606299213" bottom="0.74803149606299213" header="0.31496062992125984" footer="0.31496062992125984"/>
  <pageSetup paperSize="9" scale="41" fitToHeight="0" orientation="portrait" r:id="rId1"/>
  <headerFooter>
    <oddHeader>&amp;C&amp;"Albert Sans,Regular"&amp;A</oddHeader>
    <oddFooter>&amp;C&amp;"Albert Sans,Regular"Página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2</vt:i4>
      </vt:variant>
    </vt:vector>
  </HeadingPairs>
  <TitlesOfParts>
    <vt:vector size="9" baseType="lpstr">
      <vt:lpstr>ORÇAMENTO SINTÉTICO</vt:lpstr>
      <vt:lpstr>ORÇAMENTO ANALÍTICO</vt:lpstr>
      <vt:lpstr>CURVA ABC</vt:lpstr>
      <vt:lpstr>CPU</vt:lpstr>
      <vt:lpstr>CFF</vt:lpstr>
      <vt:lpstr>BDI</vt:lpstr>
      <vt:lpstr>MEMÓRIA </vt:lpstr>
      <vt:lpstr>'ORÇAMENTO ANALÍTICO'!Area_de_impressao</vt:lpstr>
      <vt:lpstr>'ORÇAMENTO SINTÉTICO'!Area_de_impressao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 Rafael Lima</dc:creator>
  <cp:lastModifiedBy>Solange Elias Oliveira</cp:lastModifiedBy>
  <cp:lastPrinted>2026-03-23T16:19:01Z</cp:lastPrinted>
  <dcterms:created xsi:type="dcterms:W3CDTF">2025-02-17T15:58:21Z</dcterms:created>
  <dcterms:modified xsi:type="dcterms:W3CDTF">2026-03-25T17:43:48Z</dcterms:modified>
</cp:coreProperties>
</file>