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30 - Mão de obra SINAPI 2026\"/>
    </mc:Choice>
  </mc:AlternateContent>
  <xr:revisionPtr revIDLastSave="0" documentId="13_ncr:1_{99539A96-115B-4E42-B9EA-88315953F04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/>
  <c r="E63" i="1"/>
  <c r="E64" i="1"/>
  <c r="E65" i="1"/>
  <c r="H16" i="1"/>
  <c r="H15" i="1"/>
  <c r="H17" i="1"/>
  <c r="I6" i="1"/>
  <c r="I7" i="1"/>
  <c r="I8" i="1"/>
  <c r="I9" i="1"/>
  <c r="I10" i="1"/>
  <c r="I11" i="1"/>
  <c r="I12" i="1"/>
  <c r="I13" i="1"/>
  <c r="I5" i="1"/>
</calcChain>
</file>

<file path=xl/sharedStrings.xml><?xml version="1.0" encoding="utf-8"?>
<sst xmlns="http://schemas.openxmlformats.org/spreadsheetml/2006/main" count="68" uniqueCount="52">
  <si>
    <t>Bancos</t>
  </si>
  <si>
    <t>B.D.I.</t>
  </si>
  <si>
    <t>Encargos Sociais</t>
  </si>
  <si>
    <t xml:space="preserve">SINAPI - 07/2026 - Minas Gerais
SETOP - 07/2025 - Minas Gerais
</t>
  </si>
  <si>
    <t>24,43%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</si>
  <si>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</si>
  <si>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</si>
  <si>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</si>
  <si>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</si>
  <si>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</si>
  <si>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</si>
  <si>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</si>
  <si>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</si>
  <si>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</si>
  <si>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</si>
  <si>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</si>
  <si>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</si>
  <si>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</si>
  <si>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88267 </t>
  </si>
  <si>
    <t>SINAPI</t>
  </si>
  <si>
    <t>ENCANADOR OU BOMBEIRO HIDRÁULICO COM ENCARGOS COMPLEMENTARES</t>
  </si>
  <si>
    <t>H</t>
  </si>
  <si>
    <t xml:space="preserve"> 2 </t>
  </si>
  <si>
    <t xml:space="preserve"> 88310 </t>
  </si>
  <si>
    <t>PINTOR COM ENCARGOS COMPLEMENTARES</t>
  </si>
  <si>
    <t xml:space="preserve"> 3 </t>
  </si>
  <si>
    <t xml:space="preserve"> 88264 </t>
  </si>
  <si>
    <t>ELETRICISTA COM ENCARGOS COMPLEMENTARES</t>
  </si>
  <si>
    <t xml:space="preserve"> 4 </t>
  </si>
  <si>
    <t xml:space="preserve"> 88262 </t>
  </si>
  <si>
    <t>CARPINTEIRO DE FORMAS COM ENCARGOS COMPLEMENTARES</t>
  </si>
  <si>
    <t xml:space="preserve"> 5 </t>
  </si>
  <si>
    <t xml:space="preserve"> 88245 </t>
  </si>
  <si>
    <t>ARMADOR COM ENCARGOS COMPLEMENTARES</t>
  </si>
  <si>
    <t xml:space="preserve"> 6 </t>
  </si>
  <si>
    <t xml:space="preserve"> 88316 </t>
  </si>
  <si>
    <t>SERVENTE COM ENCARGOS COMPLEMENTARES</t>
  </si>
  <si>
    <t xml:space="preserve"> 7 </t>
  </si>
  <si>
    <t xml:space="preserve"> 88309 </t>
  </si>
  <si>
    <t>PEDREIRO COM ENCARGOS COMPLEMENTARES</t>
  </si>
  <si>
    <t xml:space="preserve"> 8 </t>
  </si>
  <si>
    <t xml:space="preserve"> 88441 </t>
  </si>
  <si>
    <t>JARDINEIRO COM ENCARGOS COMPLEMENTARES</t>
  </si>
  <si>
    <t xml:space="preserve"> 9 </t>
  </si>
  <si>
    <t xml:space="preserve"> 88260 </t>
  </si>
  <si>
    <t>CALCETEIRO COM ENCARGOS COMPLEMENTARES</t>
  </si>
  <si>
    <t>Total sem BDI</t>
  </si>
  <si>
    <t>Total do BDI</t>
  </si>
  <si>
    <t>Total Geral</t>
  </si>
  <si>
    <t>_______________________________________________________________
Mayron Cesar Resende Silva
Setor de Engenharia</t>
  </si>
  <si>
    <t>Serviços</t>
  </si>
  <si>
    <t>Execução de serviços, sob demanda, de manutenção, conservação e pequenos reparos de prédios e logradouros públicos, para atendimento das necessidades das diversas Secretarias do Município de Virginópolis/MG.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</si>
</sst>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2" fillId="13" borderId="0" xfId="0" applyFont="1" applyFill="1" applyAlignment="1">
      <alignment horizontal="center" vertical="top" wrapText="1"/>
    </xf>
    <xf numFmtId="0" fontId="13" fillId="14" borderId="0" xfId="0" applyFont="1" applyFill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1" fillId="12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right" vertical="top" wrapText="1"/>
    </xf>
    <xf numFmtId="4" fontId="14" fillId="15" borderId="0" xfId="0" applyNumberFormat="1" applyFont="1" applyFill="1" applyAlignment="1">
      <alignment horizontal="right" vertical="top" wrapText="1"/>
    </xf>
    <xf numFmtId="0" fontId="16" fillId="17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38100</xdr:rowOff>
    </xdr:from>
    <xdr:to>
      <xdr:col>2</xdr:col>
      <xdr:colOff>561975</xdr:colOff>
      <xdr:row>1</xdr:row>
      <xdr:rowOff>964897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CD71ECE-0EDC-8E78-B676-9C4D4458D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38100"/>
          <a:ext cx="1771650" cy="111729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tabSelected="1" view="pageLayout" topLeftCell="C11" zoomScaleNormal="100" workbookViewId="0">
      <selection activeCell="H17" sqref="H17:J17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12.125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50</v>
      </c>
      <c r="E1" s="15" t="s">
        <v>0</v>
      </c>
      <c r="F1" s="15"/>
      <c r="G1" s="15" t="s">
        <v>1</v>
      </c>
      <c r="H1" s="15"/>
      <c r="I1" s="15" t="s">
        <v>2</v>
      </c>
      <c r="J1" s="15"/>
    </row>
    <row r="2" spans="1:10" ht="80.099999999999994" customHeight="1" x14ac:dyDescent="0.2">
      <c r="A2" s="10"/>
      <c r="B2" s="10"/>
      <c r="C2" s="10"/>
      <c r="D2" s="10" t="s">
        <v>51</v>
      </c>
      <c r="E2" s="16" t="s">
        <v>3</v>
      </c>
      <c r="F2" s="16"/>
      <c r="G2" s="16" t="s">
        <v>4</v>
      </c>
      <c r="H2" s="16"/>
      <c r="I2" s="16" t="s">
        <v>5</v>
      </c>
      <c r="J2" s="16"/>
    </row>
    <row r="3" spans="1:10" ht="15" x14ac:dyDescent="0.25">
      <c r="A3" s="21" t="s">
        <v>6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30" customHeight="1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26.1" customHeight="1" x14ac:dyDescent="0.2">
      <c r="A5" s="5" t="s">
        <v>17</v>
      </c>
      <c r="B5" s="5" t="s">
        <v>18</v>
      </c>
      <c r="C5" s="5" t="s">
        <v>19</v>
      </c>
      <c r="D5" s="5" t="s">
        <v>20</v>
      </c>
      <c r="E5" s="6" t="s">
        <v>21</v>
      </c>
      <c r="F5" s="7">
        <v>1320</v>
      </c>
      <c r="G5" s="8">
        <v>31.05</v>
      </c>
      <c r="H5" s="8">
        <v>38.630000000000003</v>
      </c>
      <c r="I5" s="8">
        <f>H5*F5</f>
        <v>50991.600000000006</v>
      </c>
      <c r="J5" s="9">
        <f>I5/H17</f>
        <v>1.5399570528846759E-2</v>
      </c>
    </row>
    <row r="6" spans="1:10" ht="24" customHeight="1" x14ac:dyDescent="0.2">
      <c r="A6" s="5" t="s">
        <v>22</v>
      </c>
      <c r="B6" s="5" t="s">
        <v>23</v>
      </c>
      <c r="C6" s="5" t="s">
        <v>19</v>
      </c>
      <c r="D6" s="5" t="s">
        <v>24</v>
      </c>
      <c r="E6" s="6" t="s">
        <v>21</v>
      </c>
      <c r="F6" s="7">
        <v>5280</v>
      </c>
      <c r="G6" s="8">
        <v>33.42</v>
      </c>
      <c r="H6" s="8">
        <v>41.58</v>
      </c>
      <c r="I6" s="8">
        <f t="shared" ref="I6:I13" si="0">H6*F6</f>
        <v>219542.39999999999</v>
      </c>
      <c r="J6" s="9">
        <f>I6/H17</f>
        <v>6.6302266900279377E-2</v>
      </c>
    </row>
    <row r="7" spans="1:10" ht="24" customHeight="1" x14ac:dyDescent="0.2">
      <c r="A7" s="5" t="s">
        <v>25</v>
      </c>
      <c r="B7" s="5" t="s">
        <v>26</v>
      </c>
      <c r="C7" s="5" t="s">
        <v>19</v>
      </c>
      <c r="D7" s="5" t="s">
        <v>27</v>
      </c>
      <c r="E7" s="6" t="s">
        <v>21</v>
      </c>
      <c r="F7" s="7">
        <v>1320</v>
      </c>
      <c r="G7" s="8">
        <v>32.130000000000003</v>
      </c>
      <c r="H7" s="8">
        <v>39.97</v>
      </c>
      <c r="I7" s="8">
        <f t="shared" si="0"/>
        <v>52760.4</v>
      </c>
      <c r="J7" s="9">
        <f>I7/H17</f>
        <v>1.5933751851876905E-2</v>
      </c>
    </row>
    <row r="8" spans="1:10" ht="24" customHeight="1" x14ac:dyDescent="0.2">
      <c r="A8" s="5" t="s">
        <v>28</v>
      </c>
      <c r="B8" s="5" t="s">
        <v>29</v>
      </c>
      <c r="C8" s="5" t="s">
        <v>19</v>
      </c>
      <c r="D8" s="5" t="s">
        <v>30</v>
      </c>
      <c r="E8" s="6" t="s">
        <v>21</v>
      </c>
      <c r="F8" s="7">
        <v>2640</v>
      </c>
      <c r="G8" s="8">
        <v>30.96</v>
      </c>
      <c r="H8" s="8">
        <v>38.520000000000003</v>
      </c>
      <c r="I8" s="8">
        <f t="shared" si="0"/>
        <v>101692.8</v>
      </c>
      <c r="J8" s="9">
        <f>I8/H17</f>
        <v>3.0711439646449758E-2</v>
      </c>
    </row>
    <row r="9" spans="1:10" ht="24" customHeight="1" x14ac:dyDescent="0.2">
      <c r="A9" s="5" t="s">
        <v>31</v>
      </c>
      <c r="B9" s="5" t="s">
        <v>32</v>
      </c>
      <c r="C9" s="5" t="s">
        <v>19</v>
      </c>
      <c r="D9" s="5" t="s">
        <v>33</v>
      </c>
      <c r="E9" s="6" t="s">
        <v>21</v>
      </c>
      <c r="F9" s="7">
        <v>2640</v>
      </c>
      <c r="G9" s="8">
        <v>31.44</v>
      </c>
      <c r="H9" s="8">
        <v>39.119999999999997</v>
      </c>
      <c r="I9" s="8">
        <f t="shared" si="0"/>
        <v>103276.79999999999</v>
      </c>
      <c r="J9" s="9">
        <f>I9/H17</f>
        <v>3.1189810980506605E-2</v>
      </c>
    </row>
    <row r="10" spans="1:10" ht="24" customHeight="1" x14ac:dyDescent="0.2">
      <c r="A10" s="5" t="s">
        <v>34</v>
      </c>
      <c r="B10" s="5" t="s">
        <v>35</v>
      </c>
      <c r="C10" s="5" t="s">
        <v>19</v>
      </c>
      <c r="D10" s="5" t="s">
        <v>36</v>
      </c>
      <c r="E10" s="6" t="s">
        <v>21</v>
      </c>
      <c r="F10" s="7">
        <v>39600</v>
      </c>
      <c r="G10" s="8">
        <v>23.58</v>
      </c>
      <c r="H10" s="8">
        <v>29.34</v>
      </c>
      <c r="I10" s="8">
        <f t="shared" si="0"/>
        <v>1161864</v>
      </c>
      <c r="J10" s="9">
        <f>I10/H17</f>
        <v>0.35088537353069932</v>
      </c>
    </row>
    <row r="11" spans="1:10" ht="24" customHeight="1" x14ac:dyDescent="0.2">
      <c r="A11" s="5" t="s">
        <v>37</v>
      </c>
      <c r="B11" s="5" t="s">
        <v>38</v>
      </c>
      <c r="C11" s="5" t="s">
        <v>19</v>
      </c>
      <c r="D11" s="5" t="s">
        <v>39</v>
      </c>
      <c r="E11" s="6" t="s">
        <v>21</v>
      </c>
      <c r="F11" s="7">
        <v>21120</v>
      </c>
      <c r="G11" s="8">
        <v>31.67</v>
      </c>
      <c r="H11" s="8">
        <v>39.4</v>
      </c>
      <c r="I11" s="8">
        <f t="shared" si="0"/>
        <v>832128</v>
      </c>
      <c r="J11" s="9">
        <f>I11/H17</f>
        <v>0.25130440749119842</v>
      </c>
    </row>
    <row r="12" spans="1:10" ht="24" customHeight="1" x14ac:dyDescent="0.2">
      <c r="A12" s="5" t="s">
        <v>40</v>
      </c>
      <c r="B12" s="5" t="s">
        <v>41</v>
      </c>
      <c r="C12" s="5" t="s">
        <v>19</v>
      </c>
      <c r="D12" s="5" t="s">
        <v>42</v>
      </c>
      <c r="E12" s="6" t="s">
        <v>21</v>
      </c>
      <c r="F12" s="7">
        <v>18400</v>
      </c>
      <c r="G12" s="8">
        <v>27.43</v>
      </c>
      <c r="H12" s="8">
        <v>34.130000000000003</v>
      </c>
      <c r="I12" s="8">
        <f t="shared" si="0"/>
        <v>627992</v>
      </c>
      <c r="J12" s="9">
        <f>I12/H17</f>
        <v>0.18965490581883157</v>
      </c>
    </row>
    <row r="13" spans="1:10" ht="24" customHeight="1" x14ac:dyDescent="0.2">
      <c r="A13" s="5" t="s">
        <v>43</v>
      </c>
      <c r="B13" s="5" t="s">
        <v>44</v>
      </c>
      <c r="C13" s="5" t="s">
        <v>19</v>
      </c>
      <c r="D13" s="5" t="s">
        <v>45</v>
      </c>
      <c r="E13" s="6" t="s">
        <v>21</v>
      </c>
      <c r="F13" s="7">
        <v>5280</v>
      </c>
      <c r="G13" s="8">
        <v>24.51</v>
      </c>
      <c r="H13" s="8">
        <v>30.49</v>
      </c>
      <c r="I13" s="8">
        <f t="shared" si="0"/>
        <v>160987.19999999998</v>
      </c>
      <c r="J13" s="9">
        <f>I13/H17</f>
        <v>4.8618473251311162E-2</v>
      </c>
    </row>
    <row r="14" spans="1:10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x14ac:dyDescent="0.2">
      <c r="A15" s="17"/>
      <c r="B15" s="17"/>
      <c r="C15" s="17"/>
      <c r="D15" s="13"/>
      <c r="E15" s="12"/>
      <c r="F15" s="16" t="s">
        <v>46</v>
      </c>
      <c r="G15" s="17"/>
      <c r="H15" s="18">
        <f>H17/1.2443</f>
        <v>2661122.8803343247</v>
      </c>
      <c r="I15" s="17"/>
      <c r="J15" s="17"/>
    </row>
    <row r="16" spans="1:10" x14ac:dyDescent="0.2">
      <c r="A16" s="17"/>
      <c r="B16" s="17"/>
      <c r="C16" s="17"/>
      <c r="D16" s="13"/>
      <c r="E16" s="12"/>
      <c r="F16" s="16" t="s">
        <v>47</v>
      </c>
      <c r="G16" s="17"/>
      <c r="H16" s="18">
        <f>H15*0.2443</f>
        <v>650112.31966567552</v>
      </c>
      <c r="I16" s="17"/>
      <c r="J16" s="17"/>
    </row>
    <row r="17" spans="1:10" x14ac:dyDescent="0.2">
      <c r="A17" s="17"/>
      <c r="B17" s="17"/>
      <c r="C17" s="17"/>
      <c r="D17" s="13"/>
      <c r="E17" s="12"/>
      <c r="F17" s="16" t="s">
        <v>48</v>
      </c>
      <c r="G17" s="17"/>
      <c r="H17" s="18">
        <f>SUM(I5:I13)</f>
        <v>3311235.2</v>
      </c>
      <c r="I17" s="17"/>
      <c r="J17" s="17"/>
    </row>
    <row r="18" spans="1:10" ht="60" customHeight="1" x14ac:dyDescent="0.2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spans="1:10" ht="69.95" customHeight="1" x14ac:dyDescent="0.2">
      <c r="A19" s="19" t="s">
        <v>49</v>
      </c>
      <c r="B19" s="20"/>
      <c r="C19" s="20"/>
      <c r="D19" s="20"/>
      <c r="E19" s="20"/>
      <c r="F19" s="20"/>
      <c r="G19" s="20"/>
      <c r="H19" s="20"/>
      <c r="I19" s="20"/>
      <c r="J19" s="20"/>
    </row>
    <row r="21" spans="1:10" x14ac:dyDescent="0.2">
      <c r="J21" s="22"/>
    </row>
    <row r="63" spans="5:5" x14ac:dyDescent="0.2">
      <c r="E63">
        <f t="shared" ref="E26:E65" si="1">G43*F43</f>
        <v>0</v>
      </c>
    </row>
    <row r="64" spans="5:5" x14ac:dyDescent="0.2">
      <c r="E64">
        <f t="shared" si="1"/>
        <v>0</v>
      </c>
    </row>
    <row r="65" spans="5:5" x14ac:dyDescent="0.2">
      <c r="E65">
        <f t="shared" si="1"/>
        <v>0</v>
      </c>
    </row>
  </sheetData>
  <mergeCells count="17">
    <mergeCell ref="A17:C17"/>
    <mergeCell ref="F17:G17"/>
    <mergeCell ref="H17:J17"/>
    <mergeCell ref="A19:J19"/>
    <mergeCell ref="A3:J3"/>
    <mergeCell ref="A15:C15"/>
    <mergeCell ref="F15:G15"/>
    <mergeCell ref="H15:J15"/>
    <mergeCell ref="A16:C16"/>
    <mergeCell ref="F16:G16"/>
    <mergeCell ref="H16:J1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2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Mayron</cp:lastModifiedBy>
  <cp:revision>0</cp:revision>
  <cp:lastPrinted>2026-10-23T13:14:14Z</cp:lastPrinted>
  <dcterms:created xsi:type="dcterms:W3CDTF">2026-09-28T18:03:33Z</dcterms:created>
  <dcterms:modified xsi:type="dcterms:W3CDTF">2026-10-23T13:23:09Z</dcterms:modified>
</cp:coreProperties>
</file>