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enir.cesar\Desktop\BARRA LONGA 2024\"/>
    </mc:Choice>
  </mc:AlternateContent>
  <xr:revisionPtr revIDLastSave="0" documentId="13_ncr:1_{8E909723-C21C-4069-AF9E-94F5E5B68437}" xr6:coauthVersionLast="47" xr6:coauthVersionMax="47" xr10:uidLastSave="{00000000-0000-0000-0000-000000000000}"/>
  <bookViews>
    <workbookView xWindow="2205" yWindow="2205" windowWidth="21585" windowHeight="11385" xr2:uid="{38BCBF2F-492F-4C69-A4F8-4F5BC724E324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7" i="1"/>
  <c r="E27" i="1" s="1"/>
</calcChain>
</file>

<file path=xl/sharedStrings.xml><?xml version="1.0" encoding="utf-8"?>
<sst xmlns="http://schemas.openxmlformats.org/spreadsheetml/2006/main" count="60" uniqueCount="47">
  <si>
    <t>PREFEITURA MUNICIPAL DE SANTA CRUZ DO ESCALVADO</t>
  </si>
  <si>
    <t>Cidade Histórica e Ecológica</t>
  </si>
  <si>
    <t>SECRETARIA MUNICIPAL DE SERVIÇOS URBANOS, OBRAS E VIAÇÃO</t>
  </si>
  <si>
    <t>COMPOSIÇÃO DE BDI - SERVIÇOS</t>
  </si>
  <si>
    <t xml:space="preserve">CONCORRENCIA Nº  - PROCESSO AUTUADO Nº  </t>
  </si>
  <si>
    <t>BDI (CONFORME ACÓRDÃO Nº 2622/13 e LEI Nº 13.161 DE 31/08/15)</t>
  </si>
  <si>
    <t>DISCRIMINAÇÃO DAS PARCELAS</t>
  </si>
  <si>
    <t>SIGLA</t>
  </si>
  <si>
    <t>PORCENTAGEM DE INCIDÊNCIA</t>
  </si>
  <si>
    <t>INCIDÊNCIA</t>
  </si>
  <si>
    <t>CUSTO DIRETO</t>
  </si>
  <si>
    <t>CD</t>
  </si>
  <si>
    <t>ADMINISTRAÇÃO CENTRAL</t>
  </si>
  <si>
    <t>AC</t>
  </si>
  <si>
    <t>LUCRO</t>
  </si>
  <si>
    <t>L</t>
  </si>
  <si>
    <t>DESPESAS FINANCEIRAS</t>
  </si>
  <si>
    <t>DF</t>
  </si>
  <si>
    <t>SEGUROS, GARANTIAS E RISCO</t>
  </si>
  <si>
    <t>(S + R)</t>
  </si>
  <si>
    <t>SEGUROS + GARANTIAS</t>
  </si>
  <si>
    <t>S</t>
  </si>
  <si>
    <t>RISCO</t>
  </si>
  <si>
    <t>R</t>
  </si>
  <si>
    <t>TRIBUTOS</t>
  </si>
  <si>
    <t>I</t>
  </si>
  <si>
    <t>PV</t>
  </si>
  <si>
    <t>ISS</t>
  </si>
  <si>
    <t>PIS</t>
  </si>
  <si>
    <t>COFINS</t>
  </si>
  <si>
    <t>CPRB</t>
  </si>
  <si>
    <t>INSS</t>
  </si>
  <si>
    <t>FÓRMULA DO BDI</t>
  </si>
  <si>
    <t>(1 + (AC + S + G + R)) x (1 + DF) x  (1 + L)</t>
  </si>
  <si>
    <t>(1 - (I + CPRB))</t>
  </si>
  <si>
    <t>CÁLCULO DO BDI</t>
  </si>
  <si>
    <t>BDI      =</t>
  </si>
  <si>
    <r>
      <rPr>
        <b/>
        <sz val="12"/>
        <rFont val="Arial"/>
        <family val="2"/>
      </rPr>
      <t>AC | Administração Central</t>
    </r>
    <r>
      <rPr>
        <sz val="12"/>
        <rFont val="Arial"/>
        <family val="2"/>
      </rPr>
      <t xml:space="preserve"> - Percentual incluído no contrato para suprir gastos gerais que a empresa efetua com a sua administração, tais como: aluguel da sede, salários dos funcionários da sede, material de expediente, entre outros.</t>
    </r>
  </si>
  <si>
    <r>
      <rPr>
        <b/>
        <sz val="12"/>
        <rFont val="Arial"/>
        <family val="2"/>
      </rPr>
      <t>DF | Despesas Financeiras</t>
    </r>
    <r>
      <rPr>
        <sz val="12"/>
        <rFont val="Arial"/>
        <family val="2"/>
      </rPr>
      <t xml:space="preserve"> - Despesas financeiras são gastos relacionados à perda monetária decorrente da defasagem entre a data do efetivo desembolso e a data da receita correspondente.</t>
    </r>
  </si>
  <si>
    <r>
      <rPr>
        <b/>
        <sz val="12"/>
        <rFont val="Arial"/>
        <family val="2"/>
      </rPr>
      <t>R | Garantias, Riscos, Seguros e Imprevistos</t>
    </r>
    <r>
      <rPr>
        <sz val="12"/>
        <rFont val="Arial"/>
        <family val="2"/>
      </rPr>
      <t xml:space="preserve"> - Percentual incluído no contrato para suprir gastos com imprevistos, riscos etc.</t>
    </r>
  </si>
  <si>
    <r>
      <rPr>
        <b/>
        <sz val="12"/>
        <rFont val="Arial"/>
        <family val="2"/>
      </rPr>
      <t>L | Lucro</t>
    </r>
    <r>
      <rPr>
        <sz val="12"/>
        <rFont val="Arial"/>
        <family val="2"/>
      </rPr>
      <t xml:space="preserve"> - Percentual incluído no contrato referente ao lucro pretendido.</t>
    </r>
  </si>
  <si>
    <r>
      <rPr>
        <b/>
        <sz val="12"/>
        <rFont val="Arial"/>
        <family val="2"/>
      </rPr>
      <t>T | Tributos</t>
    </r>
    <r>
      <rPr>
        <sz val="12"/>
        <rFont val="Arial"/>
        <family val="2"/>
      </rPr>
      <t xml:space="preserve"> - Somatório do COFINS, PIS, ISS e INSS</t>
    </r>
  </si>
  <si>
    <t>_______________________________________________________________
Engenheiro Eletricista 
CREA ---------------------/D</t>
  </si>
  <si>
    <t>LOCAL: RUA CASTRO, RUA EDUARDO FERREIRA, RUA FRANCISCO CARNEIRO, RUA OPERÁRIO E RUA RAIMUNDO</t>
  </si>
  <si>
    <t>RUA RAIMUNDO NA CIDADE DE BARRA LONGA - MG.</t>
  </si>
  <si>
    <r>
      <t xml:space="preserve">OBRA: </t>
    </r>
    <r>
      <rPr>
        <sz val="12"/>
        <rFont val="Arial"/>
        <family val="2"/>
      </rPr>
      <t>EXECUÇÃO DE EXTENSÃO DE REDE ELÉTRICA MONOFÁSICA E TRIFÁSICA.</t>
    </r>
  </si>
  <si>
    <t>BARRA LONGA/MG, 17 DE FEVEREIRO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</si>
</sst>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2">
    <font>
      <sz val="11"/>
      <color theme="1"/>
      <name val="Calibri"/>
      <family val="2"/>
      <scheme val="minor"/>
    </font>
    <font>
      <sz val="10"/>
      <color theme="1"/>
      <name val="Arial2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1"/>
    </font>
    <font>
      <b/>
      <u/>
      <sz val="12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6" fillId="0" borderId="0"/>
    <xf numFmtId="9" fontId="1" fillId="0" borderId="0"/>
  </cellStyleXfs>
  <cellXfs count="74">
    <xf numFmtId="0" fontId="0" fillId="0" borderId="0" xfId="0"/>
    <xf numFmtId="0" fontId="3" fillId="0" borderId="0" xfId="2"/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4" fillId="2" borderId="4" xfId="3" applyFont="1" applyFill="1" applyBorder="1" applyAlignment="1">
      <alignment vertical="center" wrapText="1"/>
    </xf>
    <xf numFmtId="0" fontId="4" fillId="2" borderId="0" xfId="3" applyFont="1" applyFill="1" applyAlignment="1">
      <alignment vertical="center" wrapText="1"/>
    </xf>
    <xf numFmtId="0" fontId="4" fillId="2" borderId="5" xfId="3" applyFont="1" applyFill="1" applyBorder="1" applyAlignment="1">
      <alignment vertical="center" wrapText="1"/>
    </xf>
    <xf numFmtId="10" fontId="4" fillId="2" borderId="10" xfId="1" applyNumberFormat="1" applyFont="1" applyFill="1" applyBorder="1" applyAlignment="1">
      <alignment horizontal="left" vertical="center"/>
    </xf>
    <xf numFmtId="10" fontId="4" fillId="2" borderId="10" xfId="1" applyNumberFormat="1" applyFont="1" applyFill="1" applyBorder="1" applyAlignment="1">
      <alignment horizontal="center" vertical="center"/>
    </xf>
    <xf numFmtId="10" fontId="4" fillId="2" borderId="10" xfId="4" applyNumberFormat="1" applyFont="1" applyFill="1" applyBorder="1" applyAlignment="1">
      <alignment horizontal="center" vertical="center"/>
    </xf>
    <xf numFmtId="164" fontId="4" fillId="2" borderId="10" xfId="4" applyNumberFormat="1" applyFont="1" applyFill="1" applyBorder="1" applyAlignment="1">
      <alignment horizontal="center" vertical="center"/>
    </xf>
    <xf numFmtId="10" fontId="5" fillId="2" borderId="10" xfId="1" applyNumberFormat="1" applyFont="1" applyFill="1" applyBorder="1" applyAlignment="1">
      <alignment horizontal="left" vertical="center" wrapText="1"/>
    </xf>
    <xf numFmtId="10" fontId="5" fillId="2" borderId="10" xfId="1" applyNumberFormat="1" applyFont="1" applyFill="1" applyBorder="1" applyAlignment="1">
      <alignment horizontal="center" vertical="center"/>
    </xf>
    <xf numFmtId="10" fontId="5" fillId="2" borderId="10" xfId="4" applyNumberFormat="1" applyFont="1" applyFill="1" applyBorder="1" applyAlignment="1">
      <alignment horizontal="center" vertical="center"/>
    </xf>
    <xf numFmtId="164" fontId="5" fillId="2" borderId="10" xfId="4" applyNumberFormat="1" applyFont="1" applyFill="1" applyBorder="1" applyAlignment="1">
      <alignment horizontal="center" vertical="center"/>
    </xf>
    <xf numFmtId="10" fontId="4" fillId="2" borderId="10" xfId="1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9" fillId="2" borderId="11" xfId="4" applyNumberFormat="1" applyFont="1" applyFill="1" applyBorder="1" applyAlignment="1">
      <alignment horizontal="center" vertical="center"/>
    </xf>
    <xf numFmtId="10" fontId="10" fillId="2" borderId="20" xfId="4" applyNumberFormat="1" applyFont="1" applyFill="1" applyBorder="1" applyAlignment="1">
      <alignment horizontal="center" vertical="center"/>
    </xf>
    <xf numFmtId="10" fontId="3" fillId="0" borderId="0" xfId="2" applyNumberFormat="1"/>
    <xf numFmtId="0" fontId="5" fillId="2" borderId="1" xfId="3" applyFont="1" applyFill="1" applyBorder="1"/>
    <xf numFmtId="0" fontId="5" fillId="2" borderId="2" xfId="3" applyFont="1" applyFill="1" applyBorder="1"/>
    <xf numFmtId="0" fontId="5" fillId="2" borderId="3" xfId="3" applyFont="1" applyFill="1" applyBorder="1"/>
    <xf numFmtId="0" fontId="5" fillId="2" borderId="4" xfId="3" applyFont="1" applyFill="1" applyBorder="1"/>
    <xf numFmtId="0" fontId="5" fillId="2" borderId="0" xfId="3" applyFont="1" applyFill="1"/>
    <xf numFmtId="0" fontId="5" fillId="2" borderId="5" xfId="3" applyFont="1" applyFill="1" applyBorder="1"/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3" fillId="0" borderId="0" xfId="2" applyAlignment="1">
      <alignment horizontal="center"/>
    </xf>
    <xf numFmtId="0" fontId="11" fillId="3" borderId="22" xfId="0" applyFont="1" applyFill="1" applyBorder="1" applyAlignment="1">
      <alignment horizontal="center" vertical="top" wrapText="1"/>
    </xf>
    <xf numFmtId="0" fontId="11" fillId="3" borderId="23" xfId="0" applyFont="1" applyFill="1" applyBorder="1" applyAlignment="1">
      <alignment horizontal="center" vertical="top" wrapText="1"/>
    </xf>
    <xf numFmtId="0" fontId="11" fillId="3" borderId="24" xfId="0" applyFont="1" applyFill="1" applyBorder="1" applyAlignment="1">
      <alignment horizontal="center" vertical="top" wrapText="1"/>
    </xf>
    <xf numFmtId="0" fontId="5" fillId="2" borderId="4" xfId="3" applyFont="1" applyFill="1" applyBorder="1" applyAlignment="1">
      <alignment horizontal="left" vertical="center" wrapText="1"/>
    </xf>
    <xf numFmtId="0" fontId="5" fillId="2" borderId="0" xfId="3" applyFont="1" applyFill="1" applyAlignment="1">
      <alignment horizontal="left" vertical="center" wrapText="1"/>
    </xf>
    <xf numFmtId="0" fontId="5" fillId="2" borderId="5" xfId="3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10" fontId="4" fillId="2" borderId="10" xfId="4" applyNumberFormat="1" applyFont="1" applyFill="1" applyBorder="1" applyAlignment="1">
      <alignment horizontal="center" vertical="center"/>
    </xf>
    <xf numFmtId="10" fontId="4" fillId="2" borderId="21" xfId="4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/>
    </xf>
    <xf numFmtId="0" fontId="4" fillId="2" borderId="0" xfId="1" applyFont="1" applyFill="1" applyAlignment="1">
      <alignment horizontal="left"/>
    </xf>
    <xf numFmtId="0" fontId="4" fillId="2" borderId="5" xfId="1" applyFont="1" applyFill="1" applyBorder="1" applyAlignment="1">
      <alignment horizontal="left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5" xfId="1" applyFont="1" applyFill="1" applyBorder="1" applyAlignment="1">
      <alignment horizontal="left" vertical="center" wrapText="1"/>
    </xf>
  </cellXfs>
  <cellStyles count="5">
    <cellStyle name="Normal" xfId="0" builtinId="0"/>
    <cellStyle name="Normal 10" xfId="1" xr:uid="{61F5B5D6-CE48-4FB1-B55E-C20DD702A2DB}"/>
    <cellStyle name="Normal 2" xfId="2" xr:uid="{C4240FC7-AC73-4504-BD13-F33494CDD24C}"/>
    <cellStyle name="Normal 2 3" xfId="3" xr:uid="{A9172690-7211-4215-AD62-424EFDD5E932}"/>
    <cellStyle name="Porcentagem 2" xfId="4" xr:uid="{DDCC95E4-9435-41EA-A036-E47290FB66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C30CC-B676-4D88-8E87-5347D7818BDD}">
  <dimension ref="B1:J39"/>
  <sheetViews>
    <sheetView tabSelected="1" workbookViewId="0">
      <selection activeCell="B37" sqref="B37:E37"/>
    </sheetView>
  </sheetViews>
  <sheetFormatPr defaultColWidth="10.28515625" defaultRowHeight="14.25"/>
  <cols>
    <col min="1" max="1" width="10.28515625" style="1"/>
    <col min="2" max="2" width="54.5703125" style="1" customWidth="1"/>
    <col min="3" max="3" width="21.140625" style="1" customWidth="1"/>
    <col min="4" max="4" width="24.85546875" style="32" customWidth="1"/>
    <col min="5" max="5" width="14.85546875" style="1" bestFit="1" customWidth="1"/>
    <col min="6" max="16384" width="10.28515625" style="1"/>
  </cols>
  <sheetData>
    <row r="1" spans="2:5" ht="15.75" customHeight="1" thickBot="1">
      <c r="B1" s="62" t="s">
        <v>0</v>
      </c>
      <c r="C1" s="63"/>
      <c r="D1" s="63"/>
      <c r="E1" s="64"/>
    </row>
    <row r="2" spans="2:5" ht="27" customHeight="1">
      <c r="B2" s="62" t="s">
        <v>1</v>
      </c>
      <c r="C2" s="63"/>
      <c r="D2" s="63"/>
      <c r="E2" s="64"/>
    </row>
    <row r="3" spans="2:5" ht="18">
      <c r="B3" s="65" t="s">
        <v>2</v>
      </c>
      <c r="C3" s="66"/>
      <c r="D3" s="66"/>
      <c r="E3" s="67"/>
    </row>
    <row r="4" spans="2:5" ht="18">
      <c r="B4" s="2"/>
      <c r="C4" s="3"/>
      <c r="D4" s="3"/>
      <c r="E4" s="4"/>
    </row>
    <row r="5" spans="2:5" ht="15.75">
      <c r="B5" s="68" t="s">
        <v>3</v>
      </c>
      <c r="C5" s="69"/>
      <c r="D5" s="69"/>
      <c r="E5" s="70"/>
    </row>
    <row r="6" spans="2:5" ht="15.75">
      <c r="B6" s="71" t="s">
        <v>45</v>
      </c>
      <c r="C6" s="72"/>
      <c r="D6" s="72"/>
      <c r="E6" s="73"/>
    </row>
    <row r="7" spans="2:5" ht="15.75">
      <c r="B7" s="71" t="s">
        <v>43</v>
      </c>
      <c r="C7" s="72"/>
      <c r="D7" s="72"/>
      <c r="E7" s="73"/>
    </row>
    <row r="8" spans="2:5" ht="18" customHeight="1">
      <c r="B8" s="55" t="s">
        <v>44</v>
      </c>
      <c r="C8" s="56"/>
      <c r="D8" s="56"/>
      <c r="E8" s="57"/>
    </row>
    <row r="9" spans="2:5" ht="32.25" thickBot="1">
      <c r="B9" s="5" t="s">
        <v>4</v>
      </c>
      <c r="C9" s="6"/>
      <c r="D9" s="6"/>
      <c r="E9" s="7"/>
    </row>
    <row r="10" spans="2:5" ht="15.75">
      <c r="B10" s="58" t="s">
        <v>5</v>
      </c>
      <c r="C10" s="58"/>
      <c r="D10" s="58"/>
      <c r="E10" s="58"/>
    </row>
    <row r="11" spans="2:5">
      <c r="B11" s="59" t="s">
        <v>6</v>
      </c>
      <c r="C11" s="51" t="s">
        <v>7</v>
      </c>
      <c r="D11" s="60" t="s">
        <v>8</v>
      </c>
      <c r="E11" s="59" t="s">
        <v>9</v>
      </c>
    </row>
    <row r="12" spans="2:5">
      <c r="B12" s="59"/>
      <c r="C12" s="51"/>
      <c r="D12" s="61"/>
      <c r="E12" s="59"/>
    </row>
    <row r="13" spans="2:5" ht="15.75">
      <c r="B13" s="8" t="s">
        <v>10</v>
      </c>
      <c r="C13" s="9" t="s">
        <v>11</v>
      </c>
      <c r="D13" s="10">
        <v>1</v>
      </c>
      <c r="E13" s="11"/>
    </row>
    <row r="14" spans="2:5" ht="15.75">
      <c r="B14" s="8" t="s">
        <v>12</v>
      </c>
      <c r="C14" s="9" t="s">
        <v>13</v>
      </c>
      <c r="D14" s="10">
        <v>3.4700000000000002E-2</v>
      </c>
      <c r="E14" s="11" t="s">
        <v>11</v>
      </c>
    </row>
    <row r="15" spans="2:5" ht="15.75">
      <c r="B15" s="8" t="s">
        <v>14</v>
      </c>
      <c r="C15" s="9" t="s">
        <v>15</v>
      </c>
      <c r="D15" s="10">
        <v>7.9500000000000001E-2</v>
      </c>
      <c r="E15" s="11" t="s">
        <v>11</v>
      </c>
    </row>
    <row r="16" spans="2:5" ht="15.75">
      <c r="B16" s="8" t="s">
        <v>16</v>
      </c>
      <c r="C16" s="9" t="s">
        <v>17</v>
      </c>
      <c r="D16" s="10">
        <v>1.6500000000000001E-2</v>
      </c>
      <c r="E16" s="11" t="s">
        <v>11</v>
      </c>
    </row>
    <row r="17" spans="2:10" ht="19.149999999999999" customHeight="1">
      <c r="B17" s="8" t="s">
        <v>18</v>
      </c>
      <c r="C17" s="9" t="s">
        <v>19</v>
      </c>
      <c r="D17" s="10">
        <v>8.8999999999999999E-3</v>
      </c>
      <c r="E17" s="11" t="s">
        <v>11</v>
      </c>
    </row>
    <row r="18" spans="2:10" ht="15">
      <c r="B18" s="12" t="s">
        <v>20</v>
      </c>
      <c r="C18" s="13" t="s">
        <v>21</v>
      </c>
      <c r="D18" s="14">
        <v>4.0000000000000001E-3</v>
      </c>
      <c r="E18" s="15" t="s">
        <v>11</v>
      </c>
    </row>
    <row r="19" spans="2:10" ht="15">
      <c r="B19" s="12" t="s">
        <v>22</v>
      </c>
      <c r="C19" s="13" t="s">
        <v>23</v>
      </c>
      <c r="D19" s="14">
        <v>5.5999999999999999E-3</v>
      </c>
      <c r="E19" s="15" t="s">
        <v>11</v>
      </c>
    </row>
    <row r="20" spans="2:10" ht="15.75">
      <c r="B20" s="16" t="s">
        <v>24</v>
      </c>
      <c r="C20" s="9" t="s">
        <v>25</v>
      </c>
      <c r="D20" s="10">
        <v>5.1499999999999997E-2</v>
      </c>
      <c r="E20" s="11" t="s">
        <v>26</v>
      </c>
    </row>
    <row r="21" spans="2:10" ht="15">
      <c r="B21" s="12" t="s">
        <v>27</v>
      </c>
      <c r="C21" s="13" t="s">
        <v>27</v>
      </c>
      <c r="D21" s="14">
        <v>1.4999999999999999E-2</v>
      </c>
      <c r="E21" s="15" t="s">
        <v>26</v>
      </c>
    </row>
    <row r="22" spans="2:10" customFormat="1" ht="34.5" customHeight="1">
      <c r="B22" s="12" t="s">
        <v>28</v>
      </c>
      <c r="C22" s="13" t="s">
        <v>28</v>
      </c>
      <c r="D22" s="14">
        <v>6.4999999999999997E-3</v>
      </c>
      <c r="E22" s="15" t="s">
        <v>26</v>
      </c>
      <c r="F22" s="17"/>
      <c r="G22" s="17"/>
      <c r="H22" s="17"/>
      <c r="I22" s="17"/>
      <c r="J22" s="17"/>
    </row>
    <row r="23" spans="2:10" customFormat="1" ht="54.75" customHeight="1">
      <c r="B23" s="12" t="s">
        <v>29</v>
      </c>
      <c r="C23" s="13" t="s">
        <v>29</v>
      </c>
      <c r="D23" s="14">
        <v>0.03</v>
      </c>
      <c r="E23" s="15" t="s">
        <v>26</v>
      </c>
      <c r="G23" s="18"/>
      <c r="H23" s="19"/>
      <c r="I23" s="19"/>
      <c r="J23" s="19"/>
    </row>
    <row r="24" spans="2:10" customFormat="1" ht="15.75">
      <c r="B24" s="16" t="s">
        <v>30</v>
      </c>
      <c r="C24" s="9" t="s">
        <v>31</v>
      </c>
      <c r="D24" s="10">
        <v>4.4999999999999998E-2</v>
      </c>
      <c r="E24" s="11" t="s">
        <v>26</v>
      </c>
      <c r="G24" s="18"/>
      <c r="H24" s="19"/>
      <c r="I24" s="19"/>
      <c r="J24" s="19"/>
    </row>
    <row r="25" spans="2:10" ht="15.75">
      <c r="B25" s="42" t="s">
        <v>32</v>
      </c>
      <c r="C25" s="44" t="s">
        <v>33</v>
      </c>
      <c r="D25" s="45"/>
      <c r="E25" s="46"/>
    </row>
    <row r="26" spans="2:10" ht="15.75">
      <c r="B26" s="43"/>
      <c r="C26" s="47" t="s">
        <v>34</v>
      </c>
      <c r="D26" s="48"/>
      <c r="E26" s="49"/>
    </row>
    <row r="27" spans="2:10" ht="15.75">
      <c r="B27" s="42" t="s">
        <v>35</v>
      </c>
      <c r="C27" s="51" t="s">
        <v>36</v>
      </c>
      <c r="D27" s="20">
        <f>(1+(D14+D17))*(1+D16)*(1+D15)-1</f>
        <v>0.1451545422999998</v>
      </c>
      <c r="E27" s="53">
        <f>(1+D27)/D28-1</f>
        <v>0.2674649057000551</v>
      </c>
    </row>
    <row r="28" spans="2:10" ht="16.5" thickBot="1">
      <c r="B28" s="50"/>
      <c r="C28" s="52"/>
      <c r="D28" s="21">
        <f>(1-(D20+D24))</f>
        <v>0.90349999999999997</v>
      </c>
      <c r="E28" s="54"/>
      <c r="G28" s="22"/>
    </row>
    <row r="29" spans="2:10" ht="15">
      <c r="B29" s="36" t="s">
        <v>37</v>
      </c>
      <c r="C29" s="37"/>
      <c r="D29" s="37"/>
      <c r="E29" s="38"/>
    </row>
    <row r="30" spans="2:10" ht="15">
      <c r="B30" s="36" t="s">
        <v>38</v>
      </c>
      <c r="C30" s="37"/>
      <c r="D30" s="37"/>
      <c r="E30" s="38"/>
    </row>
    <row r="31" spans="2:10" ht="15">
      <c r="B31" s="36" t="s">
        <v>39</v>
      </c>
      <c r="C31" s="37"/>
      <c r="D31" s="37"/>
      <c r="E31" s="38"/>
    </row>
    <row r="32" spans="2:10" ht="15">
      <c r="B32" s="36" t="s">
        <v>40</v>
      </c>
      <c r="C32" s="37"/>
      <c r="D32" s="37"/>
      <c r="E32" s="38"/>
    </row>
    <row r="33" spans="2:5" ht="15.75" thickBot="1">
      <c r="B33" s="36" t="s">
        <v>41</v>
      </c>
      <c r="C33" s="37"/>
      <c r="D33" s="37"/>
      <c r="E33" s="38"/>
    </row>
    <row r="34" spans="2:5" ht="15">
      <c r="B34" s="23"/>
      <c r="C34" s="24"/>
      <c r="D34" s="24"/>
      <c r="E34" s="25"/>
    </row>
    <row r="35" spans="2:5" ht="15">
      <c r="B35" s="26"/>
      <c r="C35" s="27"/>
      <c r="D35" s="27"/>
      <c r="E35" s="28"/>
    </row>
    <row r="36" spans="2:5" ht="15">
      <c r="B36" s="26"/>
      <c r="C36" s="27"/>
      <c r="D36" s="27"/>
      <c r="E36" s="28"/>
    </row>
    <row r="37" spans="2:5" ht="15.75">
      <c r="B37" s="39" t="s">
        <v>46</v>
      </c>
      <c r="C37" s="40"/>
      <c r="D37" s="40"/>
      <c r="E37" s="41"/>
    </row>
    <row r="38" spans="2:5" ht="46.9" customHeight="1">
      <c r="B38" s="29"/>
      <c r="C38" s="30"/>
      <c r="D38" s="30"/>
      <c r="E38" s="31"/>
    </row>
    <row r="39" spans="2:5" ht="73.150000000000006" customHeight="1" thickBot="1">
      <c r="B39" s="33" t="s">
        <v>42</v>
      </c>
      <c r="C39" s="34"/>
      <c r="D39" s="34"/>
      <c r="E39" s="35"/>
    </row>
  </sheetData>
  <mergeCells count="25">
    <mergeCell ref="B7:E7"/>
    <mergeCell ref="B1:E1"/>
    <mergeCell ref="B2:E2"/>
    <mergeCell ref="B3:E3"/>
    <mergeCell ref="B5:E5"/>
    <mergeCell ref="B6:E6"/>
    <mergeCell ref="B8:E8"/>
    <mergeCell ref="B10:E10"/>
    <mergeCell ref="B11:B12"/>
    <mergeCell ref="C11:C12"/>
    <mergeCell ref="D11:D12"/>
    <mergeCell ref="E11:E12"/>
    <mergeCell ref="B25:B26"/>
    <mergeCell ref="C25:E25"/>
    <mergeCell ref="C26:E26"/>
    <mergeCell ref="B27:B28"/>
    <mergeCell ref="C27:C28"/>
    <mergeCell ref="E27:E28"/>
    <mergeCell ref="B39:E39"/>
    <mergeCell ref="B29:E29"/>
    <mergeCell ref="B30:E30"/>
    <mergeCell ref="B31:E31"/>
    <mergeCell ref="B32:E32"/>
    <mergeCell ref="B33:E33"/>
    <mergeCell ref="B37:E3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Claudenir Cesar</dc:creator>
  <cp:lastModifiedBy>Claudenir Cesar</cp:lastModifiedBy>
  <dcterms:created xsi:type="dcterms:W3CDTF">2024-03-04T10:50:03Z</dcterms:created>
  <dcterms:modified xsi:type="dcterms:W3CDTF">2024-04-24T18:37:14Z</dcterms:modified>
</cp:coreProperties>
</file>