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denir.cesar\Desktop\BARRA LONGA 2024\"/>
    </mc:Choice>
  </mc:AlternateContent>
  <xr:revisionPtr revIDLastSave="0" documentId="8_{DFAB1884-7306-4F96-BD7F-3D2F90DF35E0}" xr6:coauthVersionLast="47" xr6:coauthVersionMax="47" xr10:uidLastSave="{00000000-0000-0000-0000-000000000000}"/>
  <bookViews>
    <workbookView xWindow="2385" yWindow="1485" windowWidth="21585" windowHeight="11385" xr2:uid="{47BF7504-E75C-4457-8961-DD21ADA21BB5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J9" i="1"/>
  <c r="J10" i="1"/>
  <c r="J11" i="1"/>
  <c r="J12" i="1"/>
  <c r="H9" i="1"/>
  <c r="H10" i="1"/>
  <c r="H11" i="1"/>
  <c r="H12" i="1"/>
  <c r="F9" i="1"/>
  <c r="F10" i="1"/>
  <c r="F11" i="1"/>
  <c r="F12" i="1"/>
  <c r="F13" i="1" s="1"/>
  <c r="J8" i="1"/>
  <c r="H8" i="1"/>
  <c r="F8" i="1"/>
  <c r="D13" i="1"/>
  <c r="C13" i="1"/>
  <c r="H13" i="1" l="1"/>
  <c r="J13" i="1"/>
</calcChain>
</file>

<file path=xl/sharedStrings.xml><?xml version="1.0" encoding="utf-8"?>
<sst xmlns="http://schemas.openxmlformats.org/spreadsheetml/2006/main" count="23" uniqueCount="21">
  <si>
    <t>ITEM</t>
  </si>
  <si>
    <t>ETAPAS / DESCRIÇÃO</t>
  </si>
  <si>
    <t>FISICO / FINANCEIRO</t>
  </si>
  <si>
    <t>TOTAL ETAPAS</t>
  </si>
  <si>
    <t>MÊS 1</t>
  </si>
  <si>
    <t>MÊS 2</t>
  </si>
  <si>
    <t>MÊS 3</t>
  </si>
  <si>
    <t>CRONOGRAMA FISICO E FINANCEIRO</t>
  </si>
  <si>
    <t>PREFEITURA MUNICIPAL: BARRA LONGA - MG</t>
  </si>
  <si>
    <t>LOCALIDADES RUAS: CASTRO, EDUARDO FERREIRA, FRANCISCO CARNEIRO, OPERÁRIO E RAIMUNDO</t>
  </si>
  <si>
    <t>BARRA LONGA- MG, AOS 24 DE ABRIL DE 2024.</t>
  </si>
  <si>
    <t>ENGENHEIRO ELÉTRICO</t>
  </si>
  <si>
    <t>RUA OPERÁRIO</t>
  </si>
  <si>
    <t>RUA EDUARDO PEREIRA ARAUJO</t>
  </si>
  <si>
    <t>RUA FRANCISCO CARNEIRO</t>
  </si>
  <si>
    <t>RUA RAIMUNDO</t>
  </si>
  <si>
    <t>RUA  CASTRO</t>
  </si>
  <si>
    <t xml:space="preserve">VALOR GLOBAL DAS OBRAS: </t>
  </si>
  <si>
    <t>TOTAL</t>
  </si>
  <si>
    <t>VALOR</t>
  </si>
  <si>
    <t>VALOR 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</si>
</sst>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9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44" fontId="0" fillId="0" borderId="0" xfId="2" applyFont="1"/>
    <xf numFmtId="44" fontId="0" fillId="0" borderId="0" xfId="0" applyNumberFormat="1"/>
    <xf numFmtId="0" fontId="3" fillId="0" borderId="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0" borderId="1" xfId="0" applyFont="1" applyFill="1" applyBorder="1"/>
    <xf numFmtId="0" fontId="3" fillId="0" borderId="1" xfId="0" applyFont="1" applyBorder="1"/>
    <xf numFmtId="10" fontId="3" fillId="0" borderId="1" xfId="2" applyNumberFormat="1" applyFont="1" applyBorder="1"/>
    <xf numFmtId="44" fontId="3" fillId="0" borderId="1" xfId="2" applyFont="1" applyBorder="1"/>
    <xf numFmtId="9" fontId="3" fillId="0" borderId="1" xfId="2" applyNumberFormat="1" applyFont="1" applyBorder="1"/>
    <xf numFmtId="10" fontId="3" fillId="0" borderId="1" xfId="1" applyNumberFormat="1" applyFont="1" applyBorder="1"/>
    <xf numFmtId="169" fontId="3" fillId="0" borderId="1" xfId="2" applyNumberFormat="1" applyFont="1" applyBorder="1"/>
    <xf numFmtId="0" fontId="3" fillId="0" borderId="0" xfId="0" applyFont="1" applyAlignment="1">
      <alignment horizontal="left"/>
    </xf>
    <xf numFmtId="44" fontId="3" fillId="0" borderId="0" xfId="0" applyNumberFormat="1" applyFont="1"/>
    <xf numFmtId="0" fontId="3" fillId="0" borderId="0" xfId="0" applyFont="1" applyAlignment="1">
      <alignment horizontal="center"/>
    </xf>
    <xf numFmtId="44" fontId="2" fillId="0" borderId="0" xfId="2" applyFont="1"/>
    <xf numFmtId="0" fontId="3" fillId="0" borderId="0" xfId="0" applyFont="1" applyFill="1" applyBorder="1"/>
    <xf numFmtId="10" fontId="3" fillId="0" borderId="0" xfId="0" applyNumberFormat="1" applyFont="1" applyBorder="1"/>
    <xf numFmtId="44" fontId="3" fillId="0" borderId="0" xfId="0" applyNumberFormat="1" applyFont="1" applyBorder="1"/>
    <xf numFmtId="0" fontId="3" fillId="0" borderId="0" xfId="0" applyFont="1" applyBorder="1"/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3" borderId="1" xfId="0" applyFont="1" applyFill="1" applyBorder="1"/>
    <xf numFmtId="10" fontId="3" fillId="3" borderId="1" xfId="0" applyNumberFormat="1" applyFont="1" applyFill="1" applyBorder="1"/>
    <xf numFmtId="44" fontId="3" fillId="3" borderId="1" xfId="0" applyNumberFormat="1" applyFont="1" applyFill="1" applyBorder="1"/>
    <xf numFmtId="0" fontId="5" fillId="4" borderId="4" xfId="0" applyFont="1" applyFill="1" applyBorder="1" applyAlignment="1">
      <alignment horizontal="center"/>
    </xf>
    <xf numFmtId="44" fontId="5" fillId="4" borderId="0" xfId="0" applyNumberFormat="1" applyFont="1" applyFill="1" applyBorder="1"/>
    <xf numFmtId="0" fontId="3" fillId="0" borderId="2" xfId="0" applyFont="1" applyBorder="1"/>
    <xf numFmtId="0" fontId="3" fillId="2" borderId="1" xfId="0" applyFont="1" applyFill="1" applyBorder="1" applyAlignment="1">
      <alignment horizont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8DB35-415F-4E0C-A95D-E59E411B842E}">
  <dimension ref="A1:L20"/>
  <sheetViews>
    <sheetView tabSelected="1" zoomScaleNormal="100" workbookViewId="0">
      <selection activeCell="J19" sqref="J19"/>
    </sheetView>
  </sheetViews>
  <sheetFormatPr defaultRowHeight="15" x14ac:dyDescent="0.25"/>
  <cols>
    <col min="1" max="1" width="4.85546875" bestFit="1" customWidth="1"/>
    <col min="2" max="2" width="25.140625" bestFit="1" customWidth="1"/>
    <col min="3" max="3" width="16.5703125" bestFit="1" customWidth="1"/>
    <col min="4" max="4" width="14.28515625" bestFit="1" customWidth="1"/>
    <col min="5" max="5" width="6.5703125" bestFit="1" customWidth="1"/>
    <col min="6" max="6" width="14.28515625" bestFit="1" customWidth="1"/>
    <col min="7" max="7" width="5.7109375" bestFit="1" customWidth="1"/>
    <col min="8" max="8" width="14.28515625" bestFit="1" customWidth="1"/>
    <col min="9" max="9" width="6.5703125" bestFit="1" customWidth="1"/>
    <col min="10" max="10" width="16.28515625" bestFit="1" customWidth="1"/>
    <col min="11" max="11" width="14.28515625" bestFit="1" customWidth="1"/>
  </cols>
  <sheetData>
    <row r="1" spans="1:12" ht="20.25" x14ac:dyDescent="0.3">
      <c r="A1" s="22" t="s">
        <v>7</v>
      </c>
      <c r="B1" s="23"/>
      <c r="C1" s="23"/>
      <c r="D1" s="23"/>
      <c r="E1" s="23"/>
      <c r="F1" s="23"/>
      <c r="G1" s="23"/>
      <c r="H1" s="23"/>
      <c r="I1" s="23"/>
      <c r="J1" s="23"/>
    </row>
    <row r="2" spans="1:12" x14ac:dyDescent="0.25">
      <c r="A2" s="3" t="s">
        <v>8</v>
      </c>
      <c r="B2" s="4"/>
      <c r="C2" s="4"/>
      <c r="D2" s="4"/>
      <c r="E2" s="4"/>
      <c r="F2" s="4"/>
      <c r="G2" s="4"/>
      <c r="H2" s="4"/>
      <c r="I2" s="4"/>
      <c r="J2" s="4"/>
    </row>
    <row r="3" spans="1:12" x14ac:dyDescent="0.25">
      <c r="A3" s="3" t="s">
        <v>9</v>
      </c>
      <c r="B3" s="4"/>
      <c r="C3" s="4"/>
      <c r="D3" s="4"/>
      <c r="E3" s="4"/>
      <c r="F3" s="4"/>
      <c r="G3" s="4"/>
      <c r="H3" s="4"/>
      <c r="I3" s="4"/>
      <c r="J3" s="4"/>
    </row>
    <row r="4" spans="1:12" x14ac:dyDescent="0.25">
      <c r="A4" s="3" t="s">
        <v>17</v>
      </c>
      <c r="B4" s="4"/>
      <c r="C4" s="4"/>
      <c r="D4" s="4"/>
      <c r="E4" s="4"/>
      <c r="F4" s="4"/>
      <c r="G4" s="4"/>
      <c r="H4" s="4"/>
      <c r="I4" s="4"/>
      <c r="J4" s="17">
        <v>793987.31</v>
      </c>
    </row>
    <row r="5" spans="1:12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</row>
    <row r="6" spans="1:12" x14ac:dyDescent="0.25">
      <c r="A6" s="29"/>
      <c r="B6" s="29"/>
      <c r="C6" s="29"/>
      <c r="D6" s="29"/>
      <c r="E6" s="29"/>
      <c r="F6" s="29"/>
      <c r="G6" s="29"/>
      <c r="H6" s="29"/>
      <c r="I6" s="5"/>
      <c r="J6" s="5"/>
      <c r="K6" s="2"/>
      <c r="L6" s="2"/>
    </row>
    <row r="7" spans="1:12" x14ac:dyDescent="0.25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19</v>
      </c>
      <c r="G7" s="6" t="s">
        <v>5</v>
      </c>
      <c r="H7" s="6" t="s">
        <v>19</v>
      </c>
      <c r="I7" s="7" t="s">
        <v>6</v>
      </c>
      <c r="J7" s="7" t="s">
        <v>19</v>
      </c>
    </row>
    <row r="8" spans="1:12" x14ac:dyDescent="0.25">
      <c r="A8" s="8">
        <v>1</v>
      </c>
      <c r="B8" s="8" t="s">
        <v>12</v>
      </c>
      <c r="C8" s="9">
        <v>0.12239999999999999</v>
      </c>
      <c r="D8" s="10">
        <v>97094.13</v>
      </c>
      <c r="E8" s="11">
        <v>0.5</v>
      </c>
      <c r="F8" s="10">
        <f>D8*50%</f>
        <v>48547.065000000002</v>
      </c>
      <c r="G8" s="11">
        <v>0.25</v>
      </c>
      <c r="H8" s="10">
        <f>D8*25%</f>
        <v>24273.532500000001</v>
      </c>
      <c r="I8" s="11">
        <v>0.25</v>
      </c>
      <c r="J8" s="10">
        <f>D8*25%</f>
        <v>24273.532500000001</v>
      </c>
      <c r="K8" s="1"/>
    </row>
    <row r="9" spans="1:12" x14ac:dyDescent="0.25">
      <c r="A9" s="8">
        <v>2</v>
      </c>
      <c r="B9" s="8" t="s">
        <v>13</v>
      </c>
      <c r="C9" s="12">
        <v>0.38169999999999998</v>
      </c>
      <c r="D9" s="10">
        <v>303068.59000000003</v>
      </c>
      <c r="E9" s="11">
        <v>0.5</v>
      </c>
      <c r="F9" s="10">
        <f t="shared" ref="F9:F12" si="0">D9*50%</f>
        <v>151534.29500000001</v>
      </c>
      <c r="G9" s="11">
        <v>0.25</v>
      </c>
      <c r="H9" s="10">
        <f t="shared" ref="H9:H12" si="1">D9*25%</f>
        <v>75767.147500000006</v>
      </c>
      <c r="I9" s="11">
        <v>0.25</v>
      </c>
      <c r="J9" s="10">
        <f t="shared" ref="J9:J12" si="2">D9*25%</f>
        <v>75767.147500000006</v>
      </c>
      <c r="K9" s="1"/>
    </row>
    <row r="10" spans="1:12" x14ac:dyDescent="0.25">
      <c r="A10" s="8">
        <v>3</v>
      </c>
      <c r="B10" s="8" t="s">
        <v>14</v>
      </c>
      <c r="C10" s="9">
        <v>0.10929999999999999</v>
      </c>
      <c r="D10" s="10">
        <v>86755.64</v>
      </c>
      <c r="E10" s="11">
        <v>0.5</v>
      </c>
      <c r="F10" s="10">
        <f t="shared" si="0"/>
        <v>43377.82</v>
      </c>
      <c r="G10" s="11">
        <v>0.25</v>
      </c>
      <c r="H10" s="10">
        <f t="shared" si="1"/>
        <v>21688.91</v>
      </c>
      <c r="I10" s="11">
        <v>0.25</v>
      </c>
      <c r="J10" s="10">
        <f t="shared" si="2"/>
        <v>21688.91</v>
      </c>
      <c r="K10" s="1"/>
    </row>
    <row r="11" spans="1:12" x14ac:dyDescent="0.25">
      <c r="A11" s="8">
        <v>4</v>
      </c>
      <c r="B11" s="8" t="s">
        <v>15</v>
      </c>
      <c r="C11" s="13">
        <v>0.18410000000000001</v>
      </c>
      <c r="D11" s="10">
        <v>146240.19</v>
      </c>
      <c r="E11" s="11">
        <v>0.5</v>
      </c>
      <c r="F11" s="10">
        <f t="shared" si="0"/>
        <v>73120.095000000001</v>
      </c>
      <c r="G11" s="11">
        <v>0.25</v>
      </c>
      <c r="H11" s="10">
        <f t="shared" si="1"/>
        <v>36560.047500000001</v>
      </c>
      <c r="I11" s="11">
        <v>0.25</v>
      </c>
      <c r="J11" s="10">
        <f t="shared" si="2"/>
        <v>36560.047500000001</v>
      </c>
      <c r="K11" s="1"/>
    </row>
    <row r="12" spans="1:12" x14ac:dyDescent="0.25">
      <c r="A12" s="8">
        <v>5</v>
      </c>
      <c r="B12" s="8" t="s">
        <v>16</v>
      </c>
      <c r="C12" s="13">
        <v>0.20250000000000001</v>
      </c>
      <c r="D12" s="10">
        <v>160828.76</v>
      </c>
      <c r="E12" s="11">
        <v>0.5</v>
      </c>
      <c r="F12" s="10">
        <f t="shared" si="0"/>
        <v>80414.38</v>
      </c>
      <c r="G12" s="11">
        <v>0.25</v>
      </c>
      <c r="H12" s="10">
        <f t="shared" si="1"/>
        <v>40207.19</v>
      </c>
      <c r="I12" s="11">
        <v>0.25</v>
      </c>
      <c r="J12" s="10">
        <f t="shared" si="2"/>
        <v>40207.19</v>
      </c>
      <c r="K12" s="1"/>
    </row>
    <row r="13" spans="1:12" x14ac:dyDescent="0.25">
      <c r="A13" s="24">
        <v>6</v>
      </c>
      <c r="B13" s="24" t="s">
        <v>18</v>
      </c>
      <c r="C13" s="25">
        <f>SUM(C8:C12)</f>
        <v>1</v>
      </c>
      <c r="D13" s="26">
        <f>SUM(D8:D12)</f>
        <v>793987.31</v>
      </c>
      <c r="E13" s="24"/>
      <c r="F13" s="26">
        <f>SUM(F8:F12)</f>
        <v>396993.65500000003</v>
      </c>
      <c r="G13" s="24"/>
      <c r="H13" s="26">
        <f>SUM(H8:H12)</f>
        <v>198496.82750000001</v>
      </c>
      <c r="I13" s="26"/>
      <c r="J13" s="26">
        <f>SUM(J8:J12)</f>
        <v>198496.82750000001</v>
      </c>
    </row>
    <row r="14" spans="1:12" x14ac:dyDescent="0.25">
      <c r="A14" s="27" t="s">
        <v>20</v>
      </c>
      <c r="B14" s="27"/>
      <c r="C14" s="27"/>
      <c r="D14" s="27"/>
      <c r="E14" s="27"/>
      <c r="F14" s="28">
        <f>F13+H13+J13</f>
        <v>793987.31</v>
      </c>
      <c r="G14" s="21"/>
      <c r="H14" s="20"/>
      <c r="I14" s="20"/>
      <c r="J14" s="20"/>
    </row>
    <row r="15" spans="1:12" x14ac:dyDescent="0.25">
      <c r="A15" s="18"/>
      <c r="B15" s="18"/>
      <c r="C15" s="19"/>
      <c r="D15" s="20"/>
      <c r="E15" s="21"/>
      <c r="F15" s="20"/>
      <c r="G15" s="21"/>
      <c r="H15" s="20"/>
      <c r="I15" s="20"/>
      <c r="J15" s="20"/>
    </row>
    <row r="16" spans="1:12" x14ac:dyDescent="0.25">
      <c r="A16" s="14" t="s">
        <v>10</v>
      </c>
      <c r="B16" s="14"/>
      <c r="C16" s="14"/>
      <c r="D16" s="14"/>
      <c r="E16" s="14"/>
      <c r="F16" s="14"/>
      <c r="G16" s="14"/>
      <c r="H16" s="14"/>
      <c r="I16" s="5"/>
      <c r="J16" s="5"/>
    </row>
    <row r="17" spans="1:10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x14ac:dyDescent="0.25">
      <c r="A18" s="5"/>
      <c r="B18" s="5"/>
      <c r="C18" s="5"/>
      <c r="D18" s="5"/>
      <c r="E18" s="5"/>
      <c r="F18" s="5"/>
      <c r="G18" s="5"/>
      <c r="H18" s="15"/>
      <c r="I18" s="5"/>
      <c r="J18" s="5"/>
    </row>
    <row r="19" spans="1:10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 x14ac:dyDescent="0.25">
      <c r="A20" s="16" t="s">
        <v>11</v>
      </c>
      <c r="B20" s="16"/>
      <c r="C20" s="16"/>
      <c r="D20" s="16"/>
      <c r="E20" s="16"/>
      <c r="F20" s="16"/>
      <c r="G20" s="16"/>
      <c r="H20" s="16"/>
      <c r="I20" s="5"/>
      <c r="J20" s="5"/>
    </row>
  </sheetData>
  <mergeCells count="8">
    <mergeCell ref="A20:H20"/>
    <mergeCell ref="A5:J5"/>
    <mergeCell ref="A4:I4"/>
    <mergeCell ref="A14:E14"/>
    <mergeCell ref="A16:H16"/>
    <mergeCell ref="A1:J1"/>
    <mergeCell ref="A2:J2"/>
    <mergeCell ref="A3:J3"/>
  </mergeCells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Claudenir Cesar</dc:creator>
  <cp:lastModifiedBy>Claudenir Cesar</cp:lastModifiedBy>
  <cp:lastPrinted>2024-04-24T19:39:04Z</cp:lastPrinted>
  <dcterms:created xsi:type="dcterms:W3CDTF">2024-04-24T18:47:01Z</dcterms:created>
  <dcterms:modified xsi:type="dcterms:W3CDTF">2024-04-24T19:41:54Z</dcterms:modified>
</cp:coreProperties>
</file>