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GUA DE IVOTI\LICITACOES\PCE - PREGAO ELETRONICO\2026\07.2026 - Concretagem de calçadas\"/>
    </mc:Choice>
  </mc:AlternateContent>
  <xr:revisionPtr revIDLastSave="0" documentId="13_ncr:1_{9596459F-48A4-4238-A4B0-E62E79C940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ntético c MO" sheetId="3" r:id="rId1"/>
    <sheet name="Orçamento Analítico" sheetId="6" r:id="rId2"/>
    <sheet name="CPUs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3" l="1"/>
  <c r="K8" i="3" s="1"/>
  <c r="I7" i="3"/>
  <c r="K7" i="3" s="1"/>
  <c r="I6" i="3"/>
  <c r="L6" i="3" s="1"/>
  <c r="M6" i="3" s="1"/>
  <c r="L8" i="3" l="1"/>
  <c r="M8" i="3" s="1"/>
  <c r="L7" i="3"/>
  <c r="M7" i="3" s="1"/>
  <c r="K6" i="3"/>
</calcChain>
</file>

<file path=xl/sharedStrings.xml><?xml version="1.0" encoding="utf-8"?>
<sst xmlns="http://schemas.openxmlformats.org/spreadsheetml/2006/main" count="2172" uniqueCount="251">
  <si>
    <t>Obra</t>
  </si>
  <si>
    <t>Bancos</t>
  </si>
  <si>
    <t>B.D.I.</t>
  </si>
  <si>
    <t>Encargos Sociais</t>
  </si>
  <si>
    <t>Ata de registro de preço para concretagem de calçadas</t>
  </si>
  <si>
    <t xml:space="preserve">SINAPI - 03/2026 - Rio Grande do Sul
</t>
  </si>
  <si>
    <t>21,84%</t>
  </si>
  <si>
    <t>Não Desonerado: 
Horista: 111,95%
Mensalista: 69,29%</t>
  </si>
  <si>
    <t>Item</t>
  </si>
  <si>
    <t>Descrição</t>
  </si>
  <si>
    <t>Quant.</t>
  </si>
  <si>
    <t>Total</t>
  </si>
  <si>
    <t>Peso (%)</t>
  </si>
  <si>
    <t>Tipo de Licitação</t>
  </si>
  <si>
    <t>Ata de Registro de Preços</t>
  </si>
  <si>
    <t>Total sem BDI</t>
  </si>
  <si>
    <t>Abertura da Licitação</t>
  </si>
  <si>
    <t>Total do BDI</t>
  </si>
  <si>
    <t>Número do Processo Licitatório</t>
  </si>
  <si>
    <t/>
  </si>
  <si>
    <t>Total Geral</t>
  </si>
  <si>
    <t>_______________________________________________________________
Bruno de Souza Chaves
Setor de Engenharia</t>
  </si>
  <si>
    <t>Código</t>
  </si>
  <si>
    <t>Banco</t>
  </si>
  <si>
    <t>Und</t>
  </si>
  <si>
    <t>Valor Unit</t>
  </si>
  <si>
    <t>Valor Unit com BDI</t>
  </si>
  <si>
    <t xml:space="preserve"> 1 </t>
  </si>
  <si>
    <t xml:space="preserve"> CP 067 </t>
  </si>
  <si>
    <t>Próprio</t>
  </si>
  <si>
    <t>Execução de calçada em concreto simples (6 cm) - acabamento vassourado</t>
  </si>
  <si>
    <t>m²</t>
  </si>
  <si>
    <t xml:space="preserve"> 2 </t>
  </si>
  <si>
    <t xml:space="preserve"> CP 069 </t>
  </si>
  <si>
    <t>Execução de calçada em concreto armado (12 cm) - acabamento vassourado</t>
  </si>
  <si>
    <t xml:space="preserve"> 3 </t>
  </si>
  <si>
    <t xml:space="preserve"> 94273 </t>
  </si>
  <si>
    <t>SINAPI</t>
  </si>
  <si>
    <t>Assentamento de meio-fio em trecho reto, confeccionado em concreto pré-fabricado, 100X15X13X30 cm (comprimento X base inferior X base superior X altura)</t>
  </si>
  <si>
    <t>M</t>
  </si>
  <si>
    <t>Planilha Orçamentária Sintética Com Valor da Mão de Obra</t>
  </si>
  <si>
    <t>Tipo</t>
  </si>
  <si>
    <t>Mão de Obra</t>
  </si>
  <si>
    <t>Valor</t>
  </si>
  <si>
    <t>%</t>
  </si>
  <si>
    <t>PAVI - PAVIMENTAÇÃO</t>
  </si>
  <si>
    <t>Guias e sarjetas</t>
  </si>
  <si>
    <t>2.500,00</t>
  </si>
  <si>
    <t>800,00</t>
  </si>
  <si>
    <t>500,00</t>
  </si>
  <si>
    <t>Planilha Orçamentária Analítica</t>
  </si>
  <si>
    <t>Composição</t>
  </si>
  <si>
    <t>Composição Auxiliar</t>
  </si>
  <si>
    <t xml:space="preserve"> 99811 </t>
  </si>
  <si>
    <t>LIMPEZA DE CONTRAPISO COM VASSOURA A SECO. AF_10/2025</t>
  </si>
  <si>
    <t>Limpeza de Obra</t>
  </si>
  <si>
    <t xml:space="preserve"> 104737 </t>
  </si>
  <si>
    <t>REATERRO MANUAL DE VALAS, COM PLACA VIBRATÓRIA. AF_08/2023</t>
  </si>
  <si>
    <t>Aterro e Reaterro de Valas</t>
  </si>
  <si>
    <t>m³</t>
  </si>
  <si>
    <t xml:space="preserve"> CP 068 </t>
  </si>
  <si>
    <t>LASTRO COM MATERIAL GRANULAR (PEDRA BRITADA N.1), APLICADO EM PISOS OU LAJES SOBRE SOLO, ESPESSURA DE 5 CM (Ref. SINAPI 09/2025 - 100324)</t>
  </si>
  <si>
    <t xml:space="preserve"> CP 065 </t>
  </si>
  <si>
    <t>EXECUÇÃO DE PASSEIO (CALÇADA) OU PISO DE CONCRETO COM CONCRETO MOLDADO IN LOCO, 6 CM DE ESPESSUTA, USINADO C20, ACABAMENTO CONVENCIONAL, NÃO ARMADO (Ref.  SINAPI 09/2025 - 94991)</t>
  </si>
  <si>
    <t xml:space="preserve"> 101230 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</si>
  <si>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</si>
  <si>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Escavação Vertical a Céu Aberto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</si>
  <si>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</si>
  <si>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</si>
  <si>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</si>
  <si>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</si>
  <si>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</si>
  <si>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</si>
  <si>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</si>
  <si>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CP 066 </t>
  </si>
  <si>
    <t>Execução de calçada em concreto moldado in loco, fck 25 MPa, usinado, acabamento convencional, espessura 12 cm, armado (Ref. SINAPI 09/2025 - 94995)</t>
  </si>
  <si>
    <t xml:space="preserve"> 88309 </t>
  </si>
  <si>
    <t>PEDREIRO COM ENCARGOS COMPLEMENTARES</t>
  </si>
  <si>
    <t>Livro SINAPI: Cálculos e Parâmetros</t>
  </si>
  <si>
    <t>H</t>
  </si>
  <si>
    <t xml:space="preserve"> 88629 </t>
  </si>
  <si>
    <t>ARGAMASSA TRAÇO 1:3 (EM VOLUME DE CIMENTO E AREIA MÉDIA ÚMIDA), PREPARO MANUAL. AF_08/2019</t>
  </si>
  <si>
    <t>Argamassas</t>
  </si>
  <si>
    <t xml:space="preserve"> 88316 </t>
  </si>
  <si>
    <t>SERVENTE COM ENCARGOS COMPLEMENTARES</t>
  </si>
  <si>
    <t>Insumo</t>
  </si>
  <si>
    <t xml:space="preserve"> 00004059 </t>
  </si>
  <si>
    <t>MEIO-FIO OU GUIA DE CONCRETO, PRE-MOLDADO, COMP 1 M, *30 X 12/15* CM (H X L1/L2)</t>
  </si>
  <si>
    <t>Material</t>
  </si>
  <si>
    <t xml:space="preserve"> 00000370 </t>
  </si>
  <si>
    <t>AREIA MEDIA - POSTO JAZIDA/FORNECEDOR (RETIRADO NA JAZIDA, SEM TRANSPORTE)</t>
  </si>
  <si>
    <t>Composições Analíticas com Preço Unitário</t>
  </si>
  <si>
    <t>Composições Principais</t>
  </si>
  <si>
    <t>ASSENTAMENTO DE GUIA (MEIO-FIO) EM TRECHO RETO, CONFECCIONADA EM CONCRETO PRÉ-FABRICADO, DIMENSÕES 100X15X13X30 CM (COMPRIMENTO X BASE INFERIOR X BASE SUPERIOR X ALTURA). AF_01/2024</t>
  </si>
  <si>
    <t>Composições Auxiliares</t>
  </si>
  <si>
    <t xml:space="preserve"> 00001379 </t>
  </si>
  <si>
    <t>CIMENTO PORTLAND COMPOSTO CP II-32</t>
  </si>
  <si>
    <t>KG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</si>
  <si>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</si>
  <si>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</si>
  <si>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>Custos Horários Produtivo e Improdutivo dos Equipamentos</t>
  </si>
  <si>
    <t>CHI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</si>
  <si>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</si>
  <si>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</si>
  <si>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>Depreciação, Juros, Impostos e Seguros, Manutenção e Materiais na Operação dos Equipamentos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</si>
  <si>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</si>
  <si>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</si>
  <si>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</si>
  <si>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</si>
  <si>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88281 </t>
  </si>
  <si>
    <t>MOTORISTA DE BASCULANTE COM ENCARGOS COMPLEMENTARES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</si>
  <si>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</si>
  <si>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</si>
  <si>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>CHP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</si>
  <si>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</si>
  <si>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</si>
  <si>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</si>
  <si>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</si>
  <si>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</si>
  <si>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(INCLUI MONTAGEM, NAO INCLUI CAVALO MECANICO)</t>
  </si>
  <si>
    <t>Equipamento para Aquisição Permanente</t>
  </si>
  <si>
    <t>UN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</si>
  <si>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</si>
  <si>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</si>
  <si>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00004221 </t>
  </si>
  <si>
    <t>OLEO DIESEL COMBUSTIVEL COMUM METROPOLITANO S-10 OU S-500</t>
  </si>
  <si>
    <t>L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</si>
  <si>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</si>
  <si>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</si>
  <si>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88282 </t>
  </si>
  <si>
    <t>MOTORISTA DE CAMINHÃO COM ENCARGOS COMPLEMENTARES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</si>
  <si>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</si>
  <si>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</si>
  <si>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</si>
  <si>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</si>
  <si>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</si>
  <si>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</si>
  <si>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</si>
  <si>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</si>
  <si>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</si>
  <si>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</si>
  <si>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</si>
  <si>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</si>
  <si>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</si>
  <si>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</si>
  <si>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</si>
  <si>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</si>
  <si>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88262 </t>
  </si>
  <si>
    <t>CARPINTEIRO DE FORMAS COM ENCARGOS COMPLEMENTARES</t>
  </si>
  <si>
    <t xml:space="preserve"> 95330 </t>
  </si>
  <si>
    <t>CURSO DE CAPACITAÇÃO PARA CARPINTEIRO DE FÔRMAS (ENCARGOS COMPLEMENTARES) - HORISTA</t>
  </si>
  <si>
    <t xml:space="preserve"> 00043459 </t>
  </si>
  <si>
    <t>FERRAMENTAS - FAMILIA CARPINTEIRO DE FORMAS - HORISTA (ENCARGOS COMPLEMENTARES - COLETADO CAIXA)</t>
  </si>
  <si>
    <t>Encargos Complementares</t>
  </si>
  <si>
    <t xml:space="preserve"> 00037370 </t>
  </si>
  <si>
    <t>ALIMENTACAO - HORISTA (COLETADO CAIXA - ENCARGOS COMPLEMENTARES)</t>
  </si>
  <si>
    <t xml:space="preserve"> 00043483 </t>
  </si>
  <si>
    <t>EPI - FAMILIA CARPINTEIRO DE FORMAS - HORISTA (ENCARGOS COMPLEMENTARES - COLETADO CAIXA)</t>
  </si>
  <si>
    <t xml:space="preserve"> 00037373 </t>
  </si>
  <si>
    <t>SEGURO - HORISTA (COLETADO CAIXA - ENCARGOS COMPLEMENTARES)</t>
  </si>
  <si>
    <t xml:space="preserve"> 00001213 </t>
  </si>
  <si>
    <t>CARPINTEIRO DE FORMAS PARA CONCRETO (HORISTA)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</si>
  <si>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</si>
  <si>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</si>
  <si>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</si>
  <si>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</si>
  <si>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</si>
  <si>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</si>
  <si>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</si>
  <si>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</si>
  <si>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</si>
  <si>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</si>
  <si>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</si>
  <si>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</si>
  <si>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</si>
  <si>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</si>
  <si>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</si>
  <si>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</si>
  <si>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</si>
  <si>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</si>
  <si>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</si>
  <si>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</si>
  <si>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</si>
  <si>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</si>
  <si>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</si>
  <si>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</si>
  <si>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5632 </t>
  </si>
  <si>
    <t>ESCAVADEIRA HIDRÁULICA SOBRE ESTEIRAS, CAÇAMBA 0,80 M3, PESO OPERACIONAL 17 T, POTENCIA BRUTA 111 HP - CHI DIURNO. AF_06/2014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</si>
  <si>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</si>
  <si>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</si>
  <si>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</si>
  <si>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</si>
  <si>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</si>
  <si>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</si>
  <si>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5631 </t>
  </si>
  <si>
    <t>ESCAVADEIRA HIDRÁULICA SOBRE ESTEIRAS, CAÇAMBA 0,80 M3, PESO OPERACIONAL 17 T, POTENCIA BRUTA 111 HP - CHP DIURNO.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</si>
  <si>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</si>
  <si>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</si>
  <si>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5629 </t>
  </si>
  <si>
    <t>ESCAVADEIRA HIDRÁULICA SOBRE ESTEIRAS, CAÇAMBA 0,80 M3, PESO OPERACIONAL 17 T, POTENCIA BRUTA 111 HP - MANUTENÇÃO. AF_06/2014</t>
  </si>
  <si>
    <t xml:space="preserve"> 00010685 </t>
  </si>
  <si>
    <t>ESCAVADEIRA HIDRAULICA SOBRE ESTEIRAS, CACAMBA 0,80M3, PESO OPERACIONAL 17T, POTENCIA BRUTA 111HP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</si>
  <si>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</si>
  <si>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</si>
  <si>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</si>
  <si>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 xml:space="preserve"> 00002692 </t>
  </si>
  <si>
    <t>DESMOLDANTE PROTETOR PARA FORMAS DE MADEIRA, DE BASE OLEOSA EMULSIONADA EM AGUA</t>
  </si>
  <si>
    <t xml:space="preserve"> 00004517 </t>
  </si>
  <si>
    <t>SARRAFO *2,5 X 7,5* CM EM PINUS, MISTA OU EQUIVALENTE DA REGIAO - BRUTA</t>
  </si>
  <si>
    <t xml:space="preserve"> 00005068 </t>
  </si>
  <si>
    <t>PREGO DE ACO POLIDO COM CABECA 17 X 21 (2 X 11)</t>
  </si>
  <si>
    <t xml:space="preserve"> 00034492 </t>
  </si>
  <si>
    <t>CONCRETO USINADO BOMBEAVEL, CLASSE DE RESISTENCIA C20, COM BRITA 0 E 1, SLUMP = 100 +/- 20 MM, EXCLUI SERVICO DE BOMBEAMENTO (NBR 8953)</t>
  </si>
  <si>
    <t xml:space="preserve"> 00004509 </t>
  </si>
  <si>
    <t>SARRAFO *2,5 X 10* CM EM PINUS, MISTA OU EQUIVALENTE DA REGIAO - BRUTA</t>
  </si>
  <si>
    <t xml:space="preserve"> 00034493 </t>
  </si>
  <si>
    <t>CONCRETO USINADO BOMBEAVEL, CLASSE DE RESISTENCIA C25, COM BRITA 0 E 1, SLUMP = 100 +/- 20 MM, EXCLUI SERVICO DE BOMBEAMENTO (NBR 8953)</t>
  </si>
  <si>
    <t xml:space="preserve"> 00043127 </t>
  </si>
  <si>
    <t>TELA DE ACO SOLDADA NERVURADA, CA-60, Q-283 (4,48 KG/M2), DIAMETRO DO FIO = 6,0 MM, LARGURA = 2,45 X 6,00 M DE COMPRIMENTO, ESPACAMENTO DA MALHA = 10 X 10 CM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</si>
  <si>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</si>
  <si>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</si>
  <si>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</si>
  <si>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</si>
  <si>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00004721 </t>
  </si>
  <si>
    <t>PEDRA BRITADA N. 1 (9,5 A 19 MM) POSTO PEDREIRA/FORNECEDOR, SEM FRETE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</si>
  <si>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</si>
  <si>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</si>
  <si>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</si>
  <si>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</si>
  <si>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00043489 </t>
  </si>
  <si>
    <t>EPI - FAMILIA PEDREIRO - HORISTA (ENCARGOS COMPLEMENTARES - COLETADO CAIXA)</t>
  </si>
  <si>
    <t xml:space="preserve"> 00043465 </t>
  </si>
  <si>
    <t>FERRAMENTAS - FAMILIA PEDREIRO - HORISTA (ENCARGOS COMPLEMENTARES - COLETADO CAIXA)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</si>
  <si>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</si>
  <si>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</si>
  <si>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91274 </t>
  </si>
  <si>
    <t>PLACA VIBRATÓRIA REVERSÍVEL COM MOTOR 4 TEMPOS A GASOLINA, FORÇA CENTRÍFUGA DE 25 KN (2500 KGF), POTÊNCIA 5,5 CV - JUROS.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</si>
  <si>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</si>
  <si>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</si>
  <si>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</si>
  <si>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</si>
  <si>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</si>
  <si>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</si>
  <si>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00004222 </t>
  </si>
  <si>
    <t>GASOLINA COMUM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</si>
  <si>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</si>
  <si>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</si>
  <si>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</si>
  <si>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</si>
  <si>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>Anexo III</t>
  </si>
  <si>
    <t>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</si>
</sst>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%"/>
    <numFmt numFmtId="165" formatCode="#,##0.0000000"/>
  </numFmts>
  <fonts count="3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165" fontId="11" fillId="12" borderId="9" xfId="0" applyNumberFormat="1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left" vertical="top" wrapText="1"/>
    </xf>
    <xf numFmtId="0" fontId="14" fillId="15" borderId="12" xfId="0" applyFont="1" applyFill="1" applyBorder="1" applyAlignment="1">
      <alignment horizontal="center" vertical="top" wrapText="1"/>
    </xf>
    <xf numFmtId="0" fontId="15" fillId="16" borderId="13" xfId="0" applyFont="1" applyFill="1" applyBorder="1" applyAlignment="1">
      <alignment horizontal="right" vertical="top" wrapText="1"/>
    </xf>
    <xf numFmtId="4" fontId="16" fillId="17" borderId="14" xfId="0" applyNumberFormat="1" applyFont="1" applyFill="1" applyBorder="1" applyAlignment="1">
      <alignment horizontal="right" vertical="top" wrapText="1"/>
    </xf>
    <xf numFmtId="165" fontId="17" fillId="18" borderId="15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0" fontId="19" fillId="20" borderId="17" xfId="0" applyFont="1" applyFill="1" applyBorder="1" applyAlignment="1">
      <alignment horizontal="center" vertical="top" wrapText="1"/>
    </xf>
    <xf numFmtId="0" fontId="20" fillId="21" borderId="18" xfId="0" applyFont="1" applyFill="1" applyBorder="1" applyAlignment="1">
      <alignment horizontal="right" vertical="top" wrapText="1"/>
    </xf>
    <xf numFmtId="4" fontId="21" fillId="22" borderId="19" xfId="0" applyNumberFormat="1" applyFont="1" applyFill="1" applyBorder="1" applyAlignment="1">
      <alignment horizontal="right" vertical="top" wrapText="1"/>
    </xf>
    <xf numFmtId="165" fontId="22" fillId="23" borderId="20" xfId="0" applyNumberFormat="1" applyFont="1" applyFill="1" applyBorder="1" applyAlignment="1">
      <alignment horizontal="right" vertical="top" wrapText="1"/>
    </xf>
    <xf numFmtId="0" fontId="23" fillId="24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center" vertical="top" wrapText="1"/>
    </xf>
    <xf numFmtId="0" fontId="25" fillId="26" borderId="0" xfId="0" applyFont="1" applyFill="1" applyAlignment="1">
      <alignment horizontal="right" vertical="top" wrapText="1"/>
    </xf>
    <xf numFmtId="4" fontId="26" fillId="27" borderId="0" xfId="0" applyNumberFormat="1" applyFont="1" applyFill="1" applyAlignment="1">
      <alignment horizontal="right" vertical="top" wrapText="1"/>
    </xf>
    <xf numFmtId="165" fontId="27" fillId="28" borderId="0" xfId="0" applyNumberFormat="1" applyFont="1" applyFill="1" applyAlignment="1">
      <alignment horizontal="right" vertical="top" wrapText="1"/>
    </xf>
    <xf numFmtId="0" fontId="28" fillId="29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30" fillId="31" borderId="0" xfId="0" applyFont="1" applyFill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0" fontId="29" fillId="30" borderId="0" xfId="0" applyFont="1" applyFill="1" applyAlignment="1">
      <alignment horizontal="center" vertical="top" wrapText="1"/>
    </xf>
    <xf numFmtId="0" fontId="0" fillId="0" borderId="0" xfId="0"/>
    <xf numFmtId="0" fontId="25" fillId="26" borderId="0" xfId="0" applyFont="1" applyFill="1" applyAlignment="1">
      <alignment horizontal="right" vertical="top" wrapText="1"/>
    </xf>
    <xf numFmtId="0" fontId="23" fillId="24" borderId="0" xfId="0" applyFont="1" applyFill="1" applyAlignment="1">
      <alignment horizontal="left" vertical="top" wrapText="1"/>
    </xf>
    <xf numFmtId="4" fontId="26" fillId="27" borderId="0" xfId="0" applyNumberFormat="1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3" fillId="14" borderId="11" xfId="0" applyFont="1" applyFill="1" applyBorder="1" applyAlignment="1">
      <alignment horizontal="left" vertical="top" wrapText="1"/>
    </xf>
    <xf numFmtId="0" fontId="18" fillId="19" borderId="16" xfId="0" applyFont="1" applyFill="1" applyBorder="1" applyAlignment="1">
      <alignment horizontal="left" vertical="top" wrapText="1"/>
    </xf>
    <xf numFmtId="0" fontId="30" fillId="31" borderId="0" xfId="0" applyFont="1" applyFill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49" fontId="13" fillId="29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4"/>
  <sheetViews>
    <sheetView tabSelected="1" showWhiteSpace="0" workbookViewId="0">
      <selection activeCell="D13" sqref="D13"/>
    </sheetView>
  </sheetViews>
  <sheetFormatPr defaultRowHeight="14.25" x14ac:dyDescent="0.2"/>
  <cols>
    <col min="1" max="3" width="10" bestFit="1" customWidth="1"/>
    <col min="4" max="4" width="60" bestFit="1" customWidth="1"/>
    <col min="5" max="5" width="30" bestFit="1" customWidth="1"/>
    <col min="6" max="6" width="5" bestFit="1" customWidth="1"/>
    <col min="7" max="13" width="10" bestFit="1" customWidth="1"/>
  </cols>
  <sheetData>
    <row r="1" spans="1:13" ht="15" x14ac:dyDescent="0.2">
      <c r="A1" s="1" t="s">
        <v>249</v>
      </c>
      <c r="B1" s="1"/>
      <c r="C1" s="1"/>
      <c r="D1" s="1" t="s">
        <v>0</v>
      </c>
      <c r="E1" s="1" t="s">
        <v>1</v>
      </c>
      <c r="F1" s="39" t="s">
        <v>2</v>
      </c>
      <c r="G1" s="39"/>
      <c r="H1" s="39"/>
      <c r="I1" s="39" t="s">
        <v>3</v>
      </c>
      <c r="J1" s="39"/>
      <c r="K1" s="39"/>
      <c r="L1" s="39"/>
      <c r="M1" s="39"/>
    </row>
    <row r="2" spans="1:13" ht="80.099999999999994" customHeight="1" x14ac:dyDescent="0.2">
      <c r="A2" s="22"/>
      <c r="B2" s="22"/>
      <c r="C2" s="22"/>
      <c r="D2" s="22" t="s">
        <v>4</v>
      </c>
      <c r="E2" s="22" t="s">
        <v>5</v>
      </c>
      <c r="F2" s="34" t="s">
        <v>6</v>
      </c>
      <c r="G2" s="34"/>
      <c r="H2" s="34"/>
      <c r="I2" s="34" t="s">
        <v>7</v>
      </c>
      <c r="J2" s="34"/>
      <c r="K2" s="34"/>
      <c r="L2" s="34"/>
      <c r="M2" s="34"/>
    </row>
    <row r="3" spans="1:13" ht="15" x14ac:dyDescent="0.25">
      <c r="A3" s="40" t="s">
        <v>40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ht="15" customHeight="1" x14ac:dyDescent="0.2">
      <c r="A4" s="38" t="s">
        <v>8</v>
      </c>
      <c r="B4" s="36" t="s">
        <v>22</v>
      </c>
      <c r="C4" s="38" t="s">
        <v>23</v>
      </c>
      <c r="D4" s="38" t="s">
        <v>9</v>
      </c>
      <c r="E4" s="38" t="s">
        <v>41</v>
      </c>
      <c r="F4" s="37" t="s">
        <v>24</v>
      </c>
      <c r="G4" s="36" t="s">
        <v>10</v>
      </c>
      <c r="H4" s="36" t="s">
        <v>25</v>
      </c>
      <c r="I4" s="36" t="s">
        <v>26</v>
      </c>
      <c r="J4" s="37" t="s">
        <v>42</v>
      </c>
      <c r="K4" s="36"/>
      <c r="L4" s="36" t="s">
        <v>11</v>
      </c>
      <c r="M4" s="36" t="s">
        <v>12</v>
      </c>
    </row>
    <row r="5" spans="1:13" ht="15" customHeight="1" x14ac:dyDescent="0.2">
      <c r="A5" s="36"/>
      <c r="B5" s="36"/>
      <c r="C5" s="36"/>
      <c r="D5" s="36"/>
      <c r="E5" s="36"/>
      <c r="F5" s="36"/>
      <c r="G5" s="36"/>
      <c r="H5" s="36"/>
      <c r="I5" s="36"/>
      <c r="J5" s="4" t="s">
        <v>43</v>
      </c>
      <c r="K5" s="4" t="s">
        <v>44</v>
      </c>
      <c r="L5" s="36"/>
      <c r="M5" s="36"/>
    </row>
    <row r="6" spans="1:13" ht="26.1" customHeight="1" x14ac:dyDescent="0.2">
      <c r="A6" s="5" t="s">
        <v>27</v>
      </c>
      <c r="B6" s="7" t="s">
        <v>28</v>
      </c>
      <c r="C6" s="5" t="s">
        <v>29</v>
      </c>
      <c r="D6" s="5" t="s">
        <v>30</v>
      </c>
      <c r="E6" s="5" t="s">
        <v>45</v>
      </c>
      <c r="F6" s="6" t="s">
        <v>31</v>
      </c>
      <c r="G6" s="7">
        <v>2500</v>
      </c>
      <c r="H6" s="8">
        <v>61.07</v>
      </c>
      <c r="I6" s="8">
        <f>TRUNC(H6 * (1 + 21.84 / 100), 2)</f>
        <v>74.400000000000006</v>
      </c>
      <c r="J6" s="8">
        <v>26800</v>
      </c>
      <c r="K6" s="8">
        <f>ROUND((J6 * 100 / TRUNC(G6 * I6, 2)), 2)</f>
        <v>14.41</v>
      </c>
      <c r="L6" s="8">
        <f>TRUNC(G6 * I6, 2)</f>
        <v>186000</v>
      </c>
      <c r="M6" s="9">
        <f>L6 / 368834</f>
        <v>0.5042919036748239</v>
      </c>
    </row>
    <row r="7" spans="1:13" ht="26.1" customHeight="1" x14ac:dyDescent="0.2">
      <c r="A7" s="5" t="s">
        <v>32</v>
      </c>
      <c r="B7" s="7" t="s">
        <v>33</v>
      </c>
      <c r="C7" s="5" t="s">
        <v>29</v>
      </c>
      <c r="D7" s="5" t="s">
        <v>34</v>
      </c>
      <c r="E7" s="5" t="s">
        <v>45</v>
      </c>
      <c r="F7" s="6" t="s">
        <v>31</v>
      </c>
      <c r="G7" s="7">
        <v>800</v>
      </c>
      <c r="H7" s="8">
        <v>154.44999999999999</v>
      </c>
      <c r="I7" s="8">
        <f>TRUNC(H7 * (1 + 21.84 / 100), 2)</f>
        <v>188.18</v>
      </c>
      <c r="J7" s="8">
        <v>13032</v>
      </c>
      <c r="K7" s="8">
        <f>ROUND((J7 * 100 / TRUNC(G7 * I7, 2)), 2)</f>
        <v>8.66</v>
      </c>
      <c r="L7" s="8">
        <f>TRUNC(G7 * I7, 2)</f>
        <v>150544</v>
      </c>
      <c r="M7" s="9">
        <f>L7 / 368834</f>
        <v>0.40816193734850909</v>
      </c>
    </row>
    <row r="8" spans="1:13" ht="51.95" customHeight="1" x14ac:dyDescent="0.2">
      <c r="A8" s="5" t="s">
        <v>35</v>
      </c>
      <c r="B8" s="7" t="s">
        <v>36</v>
      </c>
      <c r="C8" s="5" t="s">
        <v>37</v>
      </c>
      <c r="D8" s="5" t="s">
        <v>38</v>
      </c>
      <c r="E8" s="5" t="s">
        <v>46</v>
      </c>
      <c r="F8" s="6" t="s">
        <v>39</v>
      </c>
      <c r="G8" s="7">
        <v>500</v>
      </c>
      <c r="H8" s="8">
        <v>53.01</v>
      </c>
      <c r="I8" s="8">
        <f>TRUNC(H8 * (1 + 21.84 / 100), 2)</f>
        <v>64.58</v>
      </c>
      <c r="J8" s="8">
        <v>5965</v>
      </c>
      <c r="K8" s="8">
        <f>ROUND((J8 * 100 / TRUNC(G8 * I8, 2)), 2)</f>
        <v>18.47</v>
      </c>
      <c r="L8" s="8">
        <f>TRUNC(G8 * I8, 2)</f>
        <v>32290</v>
      </c>
      <c r="M8" s="9">
        <f>L8 / 368834</f>
        <v>8.754615897666701E-2</v>
      </c>
    </row>
    <row r="9" spans="1:13" x14ac:dyDescent="0.2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x14ac:dyDescent="0.2">
      <c r="A10" s="33" t="s">
        <v>13</v>
      </c>
      <c r="B10" s="33"/>
      <c r="C10" s="33"/>
      <c r="D10" s="27" t="s">
        <v>14</v>
      </c>
      <c r="E10" s="24"/>
      <c r="F10" s="24"/>
      <c r="G10" s="24"/>
      <c r="H10" s="24"/>
      <c r="I10" s="34" t="s">
        <v>15</v>
      </c>
      <c r="J10" s="33"/>
      <c r="K10" s="35">
        <v>302740</v>
      </c>
      <c r="L10" s="33"/>
      <c r="M10" s="33"/>
    </row>
    <row r="11" spans="1:13" x14ac:dyDescent="0.2">
      <c r="A11" s="33" t="s">
        <v>16</v>
      </c>
      <c r="B11" s="33"/>
      <c r="C11" s="33"/>
      <c r="D11" s="27"/>
      <c r="E11" s="24"/>
      <c r="F11" s="24"/>
      <c r="G11" s="24"/>
      <c r="H11" s="24"/>
      <c r="I11" s="34" t="s">
        <v>17</v>
      </c>
      <c r="J11" s="33"/>
      <c r="K11" s="35">
        <v>66094</v>
      </c>
      <c r="L11" s="33"/>
      <c r="M11" s="33"/>
    </row>
    <row r="12" spans="1:13" x14ac:dyDescent="0.2">
      <c r="A12" s="33" t="s">
        <v>18</v>
      </c>
      <c r="B12" s="33"/>
      <c r="C12" s="33"/>
      <c r="D12" s="45" t="s">
        <v>250</v>
      </c>
      <c r="E12" s="24"/>
      <c r="F12" s="24"/>
      <c r="G12" s="24"/>
      <c r="H12" s="24"/>
      <c r="I12" s="34" t="s">
        <v>20</v>
      </c>
      <c r="J12" s="33"/>
      <c r="K12" s="35">
        <v>368834</v>
      </c>
      <c r="L12" s="33"/>
      <c r="M12" s="33"/>
    </row>
    <row r="13" spans="1:13" ht="60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69.95" customHeight="1" x14ac:dyDescent="0.2">
      <c r="A14" s="31" t="s">
        <v>21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</row>
  </sheetData>
  <mergeCells count="27">
    <mergeCell ref="F1:H1"/>
    <mergeCell ref="I1:M1"/>
    <mergeCell ref="F2:H2"/>
    <mergeCell ref="I2:M2"/>
    <mergeCell ref="A3:M3"/>
    <mergeCell ref="L4:L5"/>
    <mergeCell ref="M4:M5"/>
    <mergeCell ref="A10:C10"/>
    <mergeCell ref="I10:J10"/>
    <mergeCell ref="K10:M10"/>
    <mergeCell ref="F4:F5"/>
    <mergeCell ref="G4:G5"/>
    <mergeCell ref="H4:H5"/>
    <mergeCell ref="J4:K4"/>
    <mergeCell ref="I4:I5"/>
    <mergeCell ref="A4:A5"/>
    <mergeCell ref="B4:B5"/>
    <mergeCell ref="C4:C5"/>
    <mergeCell ref="D4:D5"/>
    <mergeCell ref="E4:E5"/>
    <mergeCell ref="A14:M14"/>
    <mergeCell ref="A11:C11"/>
    <mergeCell ref="I11:J11"/>
    <mergeCell ref="K11:M11"/>
    <mergeCell ref="A12:C12"/>
    <mergeCell ref="I12:J12"/>
    <mergeCell ref="K12:M1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42"/>
  <sheetViews>
    <sheetView showWhiteSpace="0" workbookViewId="0"/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9" t="s">
        <v>1</v>
      </c>
      <c r="F1" s="39"/>
      <c r="G1" s="39" t="s">
        <v>2</v>
      </c>
      <c r="H1" s="39"/>
      <c r="I1" s="39" t="s">
        <v>3</v>
      </c>
      <c r="J1" s="39"/>
    </row>
    <row r="2" spans="1:10" ht="80.099999999999994" customHeight="1" x14ac:dyDescent="0.2">
      <c r="A2" s="22"/>
      <c r="B2" s="22"/>
      <c r="C2" s="22"/>
      <c r="D2" s="22" t="s">
        <v>4</v>
      </c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ht="15" x14ac:dyDescent="0.25">
      <c r="A3" s="40" t="s">
        <v>50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18" customHeight="1" x14ac:dyDescent="0.2">
      <c r="A4" s="2" t="s">
        <v>27</v>
      </c>
      <c r="B4" s="4" t="s">
        <v>22</v>
      </c>
      <c r="C4" s="2" t="s">
        <v>23</v>
      </c>
      <c r="D4" s="2" t="s">
        <v>9</v>
      </c>
      <c r="E4" s="38" t="s">
        <v>41</v>
      </c>
      <c r="F4" s="38"/>
      <c r="G4" s="3" t="s">
        <v>24</v>
      </c>
      <c r="H4" s="4" t="s">
        <v>10</v>
      </c>
      <c r="I4" s="4" t="s">
        <v>25</v>
      </c>
      <c r="J4" s="4" t="s">
        <v>11</v>
      </c>
    </row>
    <row r="5" spans="1:10" ht="26.1" customHeight="1" x14ac:dyDescent="0.2">
      <c r="A5" s="5" t="s">
        <v>51</v>
      </c>
      <c r="B5" s="7" t="s">
        <v>28</v>
      </c>
      <c r="C5" s="5" t="s">
        <v>29</v>
      </c>
      <c r="D5" s="5" t="s">
        <v>30</v>
      </c>
      <c r="E5" s="44" t="s">
        <v>45</v>
      </c>
      <c r="F5" s="44"/>
      <c r="G5" s="6" t="s">
        <v>31</v>
      </c>
      <c r="H5" s="10">
        <v>1</v>
      </c>
      <c r="I5" s="8">
        <v>61.07</v>
      </c>
      <c r="J5" s="8">
        <v>61.07</v>
      </c>
    </row>
    <row r="6" spans="1:10" ht="26.1" customHeight="1" x14ac:dyDescent="0.2">
      <c r="A6" s="12" t="s">
        <v>52</v>
      </c>
      <c r="B6" s="14" t="s">
        <v>53</v>
      </c>
      <c r="C6" s="12" t="s">
        <v>37</v>
      </c>
      <c r="D6" s="12" t="s">
        <v>54</v>
      </c>
      <c r="E6" s="41" t="s">
        <v>55</v>
      </c>
      <c r="F6" s="41"/>
      <c r="G6" s="13" t="s">
        <v>31</v>
      </c>
      <c r="H6" s="16">
        <v>0.2</v>
      </c>
      <c r="I6" s="15">
        <v>0.71</v>
      </c>
      <c r="J6" s="15">
        <v>0.14000000000000001</v>
      </c>
    </row>
    <row r="7" spans="1:10" ht="26.1" customHeight="1" x14ac:dyDescent="0.2">
      <c r="A7" s="12" t="s">
        <v>52</v>
      </c>
      <c r="B7" s="14" t="s">
        <v>56</v>
      </c>
      <c r="C7" s="12" t="s">
        <v>37</v>
      </c>
      <c r="D7" s="12" t="s">
        <v>57</v>
      </c>
      <c r="E7" s="41" t="s">
        <v>58</v>
      </c>
      <c r="F7" s="41"/>
      <c r="G7" s="13" t="s">
        <v>59</v>
      </c>
      <c r="H7" s="16">
        <v>0.1</v>
      </c>
      <c r="I7" s="15">
        <v>24.96</v>
      </c>
      <c r="J7" s="15">
        <v>2.4900000000000002</v>
      </c>
    </row>
    <row r="8" spans="1:10" ht="39" customHeight="1" x14ac:dyDescent="0.2">
      <c r="A8" s="12" t="s">
        <v>52</v>
      </c>
      <c r="B8" s="14" t="s">
        <v>60</v>
      </c>
      <c r="C8" s="12" t="s">
        <v>29</v>
      </c>
      <c r="D8" s="12" t="s">
        <v>61</v>
      </c>
      <c r="E8" s="41" t="s">
        <v>45</v>
      </c>
      <c r="F8" s="41"/>
      <c r="G8" s="13" t="s">
        <v>59</v>
      </c>
      <c r="H8" s="16">
        <v>0.05</v>
      </c>
      <c r="I8" s="15">
        <v>180.8</v>
      </c>
      <c r="J8" s="15">
        <v>9.0399999999999991</v>
      </c>
    </row>
    <row r="9" spans="1:10" ht="51.95" customHeight="1" x14ac:dyDescent="0.2">
      <c r="A9" s="12" t="s">
        <v>52</v>
      </c>
      <c r="B9" s="14" t="s">
        <v>62</v>
      </c>
      <c r="C9" s="12" t="s">
        <v>29</v>
      </c>
      <c r="D9" s="12" t="s">
        <v>63</v>
      </c>
      <c r="E9" s="41" t="s">
        <v>45</v>
      </c>
      <c r="F9" s="41"/>
      <c r="G9" s="13" t="s">
        <v>31</v>
      </c>
      <c r="H9" s="16">
        <v>1</v>
      </c>
      <c r="I9" s="15">
        <v>46.83</v>
      </c>
      <c r="J9" s="15">
        <v>46.83</v>
      </c>
    </row>
    <row r="10" spans="1:10" ht="65.099999999999994" customHeight="1" x14ac:dyDescent="0.2">
      <c r="A10" s="12" t="s">
        <v>52</v>
      </c>
      <c r="B10" s="14" t="s">
        <v>64</v>
      </c>
      <c r="C10" s="12" t="s">
        <v>37</v>
      </c>
      <c r="D10" s="12" t="s">
        <v>65</v>
      </c>
      <c r="E10" s="41" t="s">
        <v>66</v>
      </c>
      <c r="F10" s="41"/>
      <c r="G10" s="13" t="s">
        <v>59</v>
      </c>
      <c r="H10" s="16">
        <v>0.2</v>
      </c>
      <c r="I10" s="15">
        <v>12.89</v>
      </c>
      <c r="J10" s="15">
        <v>2.57</v>
      </c>
    </row>
    <row r="11" spans="1:10" x14ac:dyDescent="0.2">
      <c r="A11" s="29"/>
      <c r="B11" s="29"/>
      <c r="C11" s="29"/>
      <c r="D11" s="29"/>
      <c r="E11" s="29" t="s">
        <v>67</v>
      </c>
      <c r="F11" s="30">
        <v>4.16</v>
      </c>
      <c r="G11" s="29" t="s">
        <v>68</v>
      </c>
      <c r="H11" s="30">
        <v>4.66</v>
      </c>
      <c r="I11" s="29" t="s">
        <v>69</v>
      </c>
      <c r="J11" s="30">
        <v>8.82</v>
      </c>
    </row>
    <row r="12" spans="1:10" x14ac:dyDescent="0.2">
      <c r="A12" s="29"/>
      <c r="B12" s="29"/>
      <c r="C12" s="29"/>
      <c r="D12" s="29"/>
      <c r="E12" s="29" t="s">
        <v>70</v>
      </c>
      <c r="F12" s="30">
        <v>13.33</v>
      </c>
      <c r="G12" s="29"/>
      <c r="H12" s="43" t="s">
        <v>71</v>
      </c>
      <c r="I12" s="43"/>
      <c r="J12" s="30">
        <v>74.400000000000006</v>
      </c>
    </row>
    <row r="13" spans="1:10" ht="50.1" customHeight="1" x14ac:dyDescent="0.2">
      <c r="A13" s="24"/>
      <c r="B13" s="24"/>
      <c r="C13" s="24"/>
      <c r="D13" s="24"/>
      <c r="E13" s="24"/>
      <c r="F13" s="24"/>
      <c r="G13" s="24" t="s">
        <v>72</v>
      </c>
      <c r="H13" s="26" t="s">
        <v>47</v>
      </c>
      <c r="I13" s="24" t="s">
        <v>73</v>
      </c>
      <c r="J13" s="25">
        <v>186000</v>
      </c>
    </row>
    <row r="14" spans="1:10" ht="0.9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spans="1:10" ht="18" customHeight="1" x14ac:dyDescent="0.2">
      <c r="A15" s="2" t="s">
        <v>32</v>
      </c>
      <c r="B15" s="4" t="s">
        <v>22</v>
      </c>
      <c r="C15" s="2" t="s">
        <v>23</v>
      </c>
      <c r="D15" s="2" t="s">
        <v>9</v>
      </c>
      <c r="E15" s="38" t="s">
        <v>41</v>
      </c>
      <c r="F15" s="38"/>
      <c r="G15" s="3" t="s">
        <v>24</v>
      </c>
      <c r="H15" s="4" t="s">
        <v>10</v>
      </c>
      <c r="I15" s="4" t="s">
        <v>25</v>
      </c>
      <c r="J15" s="4" t="s">
        <v>11</v>
      </c>
    </row>
    <row r="16" spans="1:10" ht="26.1" customHeight="1" x14ac:dyDescent="0.2">
      <c r="A16" s="5" t="s">
        <v>51</v>
      </c>
      <c r="B16" s="7" t="s">
        <v>33</v>
      </c>
      <c r="C16" s="5" t="s">
        <v>29</v>
      </c>
      <c r="D16" s="5" t="s">
        <v>34</v>
      </c>
      <c r="E16" s="44" t="s">
        <v>45</v>
      </c>
      <c r="F16" s="44"/>
      <c r="G16" s="6" t="s">
        <v>31</v>
      </c>
      <c r="H16" s="10">
        <v>1</v>
      </c>
      <c r="I16" s="8">
        <v>154.44999999999999</v>
      </c>
      <c r="J16" s="8">
        <v>154.44999999999999</v>
      </c>
    </row>
    <row r="17" spans="1:10" ht="39" customHeight="1" x14ac:dyDescent="0.2">
      <c r="A17" s="12" t="s">
        <v>52</v>
      </c>
      <c r="B17" s="14" t="s">
        <v>74</v>
      </c>
      <c r="C17" s="12" t="s">
        <v>29</v>
      </c>
      <c r="D17" s="12" t="s">
        <v>75</v>
      </c>
      <c r="E17" s="41" t="s">
        <v>45</v>
      </c>
      <c r="F17" s="41"/>
      <c r="G17" s="13" t="s">
        <v>31</v>
      </c>
      <c r="H17" s="16">
        <v>1</v>
      </c>
      <c r="I17" s="15">
        <v>140.21</v>
      </c>
      <c r="J17" s="15">
        <v>140.21</v>
      </c>
    </row>
    <row r="18" spans="1:10" ht="26.1" customHeight="1" x14ac:dyDescent="0.2">
      <c r="A18" s="12" t="s">
        <v>52</v>
      </c>
      <c r="B18" s="14" t="s">
        <v>53</v>
      </c>
      <c r="C18" s="12" t="s">
        <v>37</v>
      </c>
      <c r="D18" s="12" t="s">
        <v>54</v>
      </c>
      <c r="E18" s="41" t="s">
        <v>55</v>
      </c>
      <c r="F18" s="41"/>
      <c r="G18" s="13" t="s">
        <v>31</v>
      </c>
      <c r="H18" s="16">
        <v>0.2</v>
      </c>
      <c r="I18" s="15">
        <v>0.71</v>
      </c>
      <c r="J18" s="15">
        <v>0.14000000000000001</v>
      </c>
    </row>
    <row r="19" spans="1:10" ht="65.099999999999994" customHeight="1" x14ac:dyDescent="0.2">
      <c r="A19" s="12" t="s">
        <v>52</v>
      </c>
      <c r="B19" s="14" t="s">
        <v>64</v>
      </c>
      <c r="C19" s="12" t="s">
        <v>37</v>
      </c>
      <c r="D19" s="12" t="s">
        <v>65</v>
      </c>
      <c r="E19" s="41" t="s">
        <v>66</v>
      </c>
      <c r="F19" s="41"/>
      <c r="G19" s="13" t="s">
        <v>59</v>
      </c>
      <c r="H19" s="16">
        <v>0.2</v>
      </c>
      <c r="I19" s="15">
        <v>12.89</v>
      </c>
      <c r="J19" s="15">
        <v>2.57</v>
      </c>
    </row>
    <row r="20" spans="1:10" ht="26.1" customHeight="1" x14ac:dyDescent="0.2">
      <c r="A20" s="12" t="s">
        <v>52</v>
      </c>
      <c r="B20" s="14" t="s">
        <v>56</v>
      </c>
      <c r="C20" s="12" t="s">
        <v>37</v>
      </c>
      <c r="D20" s="12" t="s">
        <v>57</v>
      </c>
      <c r="E20" s="41" t="s">
        <v>58</v>
      </c>
      <c r="F20" s="41"/>
      <c r="G20" s="13" t="s">
        <v>59</v>
      </c>
      <c r="H20" s="16">
        <v>0.1</v>
      </c>
      <c r="I20" s="15">
        <v>24.96</v>
      </c>
      <c r="J20" s="15">
        <v>2.4900000000000002</v>
      </c>
    </row>
    <row r="21" spans="1:10" ht="39" customHeight="1" x14ac:dyDescent="0.2">
      <c r="A21" s="12" t="s">
        <v>52</v>
      </c>
      <c r="B21" s="14" t="s">
        <v>60</v>
      </c>
      <c r="C21" s="12" t="s">
        <v>29</v>
      </c>
      <c r="D21" s="12" t="s">
        <v>61</v>
      </c>
      <c r="E21" s="41" t="s">
        <v>45</v>
      </c>
      <c r="F21" s="41"/>
      <c r="G21" s="13" t="s">
        <v>59</v>
      </c>
      <c r="H21" s="16">
        <v>0.05</v>
      </c>
      <c r="I21" s="15">
        <v>180.8</v>
      </c>
      <c r="J21" s="15">
        <v>9.0399999999999991</v>
      </c>
    </row>
    <row r="22" spans="1:10" x14ac:dyDescent="0.2">
      <c r="A22" s="29"/>
      <c r="B22" s="29"/>
      <c r="C22" s="29"/>
      <c r="D22" s="29"/>
      <c r="E22" s="29" t="s">
        <v>67</v>
      </c>
      <c r="F22" s="30">
        <v>6.32</v>
      </c>
      <c r="G22" s="29" t="s">
        <v>68</v>
      </c>
      <c r="H22" s="30">
        <v>7.08</v>
      </c>
      <c r="I22" s="29" t="s">
        <v>69</v>
      </c>
      <c r="J22" s="30">
        <v>13.4</v>
      </c>
    </row>
    <row r="23" spans="1:10" x14ac:dyDescent="0.2">
      <c r="A23" s="29"/>
      <c r="B23" s="29"/>
      <c r="C23" s="29"/>
      <c r="D23" s="29"/>
      <c r="E23" s="29" t="s">
        <v>70</v>
      </c>
      <c r="F23" s="30">
        <v>33.729999999999997</v>
      </c>
      <c r="G23" s="29"/>
      <c r="H23" s="43" t="s">
        <v>71</v>
      </c>
      <c r="I23" s="43"/>
      <c r="J23" s="30">
        <v>188.18</v>
      </c>
    </row>
    <row r="24" spans="1:10" ht="50.1" customHeight="1" x14ac:dyDescent="0.2">
      <c r="A24" s="24"/>
      <c r="B24" s="24"/>
      <c r="C24" s="24"/>
      <c r="D24" s="24"/>
      <c r="E24" s="24"/>
      <c r="F24" s="24"/>
      <c r="G24" s="24" t="s">
        <v>72</v>
      </c>
      <c r="H24" s="26" t="s">
        <v>48</v>
      </c>
      <c r="I24" s="24" t="s">
        <v>73</v>
      </c>
      <c r="J24" s="25">
        <v>150544</v>
      </c>
    </row>
    <row r="25" spans="1:10" ht="0.95" customHeigh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 ht="18" customHeight="1" x14ac:dyDescent="0.2">
      <c r="A26" s="2" t="s">
        <v>35</v>
      </c>
      <c r="B26" s="4" t="s">
        <v>22</v>
      </c>
      <c r="C26" s="2" t="s">
        <v>23</v>
      </c>
      <c r="D26" s="2" t="s">
        <v>9</v>
      </c>
      <c r="E26" s="38" t="s">
        <v>41</v>
      </c>
      <c r="F26" s="38"/>
      <c r="G26" s="3" t="s">
        <v>24</v>
      </c>
      <c r="H26" s="4" t="s">
        <v>10</v>
      </c>
      <c r="I26" s="4" t="s">
        <v>25</v>
      </c>
      <c r="J26" s="4" t="s">
        <v>11</v>
      </c>
    </row>
    <row r="27" spans="1:10" ht="51.95" customHeight="1" x14ac:dyDescent="0.2">
      <c r="A27" s="5" t="s">
        <v>51</v>
      </c>
      <c r="B27" s="7" t="s">
        <v>36</v>
      </c>
      <c r="C27" s="5" t="s">
        <v>37</v>
      </c>
      <c r="D27" s="5" t="s">
        <v>38</v>
      </c>
      <c r="E27" s="44" t="s">
        <v>46</v>
      </c>
      <c r="F27" s="44"/>
      <c r="G27" s="6" t="s">
        <v>39</v>
      </c>
      <c r="H27" s="10">
        <v>1</v>
      </c>
      <c r="I27" s="8">
        <v>53.01</v>
      </c>
      <c r="J27" s="8">
        <v>53.01</v>
      </c>
    </row>
    <row r="28" spans="1:10" ht="24" customHeight="1" x14ac:dyDescent="0.2">
      <c r="A28" s="12" t="s">
        <v>52</v>
      </c>
      <c r="B28" s="14" t="s">
        <v>76</v>
      </c>
      <c r="C28" s="12" t="s">
        <v>37</v>
      </c>
      <c r="D28" s="12" t="s">
        <v>77</v>
      </c>
      <c r="E28" s="41" t="s">
        <v>78</v>
      </c>
      <c r="F28" s="41"/>
      <c r="G28" s="13" t="s">
        <v>79</v>
      </c>
      <c r="H28" s="16">
        <v>0.2296</v>
      </c>
      <c r="I28" s="15">
        <v>29.88</v>
      </c>
      <c r="J28" s="15">
        <v>6.86</v>
      </c>
    </row>
    <row r="29" spans="1:10" ht="26.1" customHeight="1" x14ac:dyDescent="0.2">
      <c r="A29" s="12" t="s">
        <v>52</v>
      </c>
      <c r="B29" s="14" t="s">
        <v>80</v>
      </c>
      <c r="C29" s="12" t="s">
        <v>37</v>
      </c>
      <c r="D29" s="12" t="s">
        <v>81</v>
      </c>
      <c r="E29" s="41" t="s">
        <v>82</v>
      </c>
      <c r="F29" s="41"/>
      <c r="G29" s="13" t="s">
        <v>59</v>
      </c>
      <c r="H29" s="16">
        <v>1.8E-3</v>
      </c>
      <c r="I29" s="15">
        <v>734.61</v>
      </c>
      <c r="J29" s="15">
        <v>1.32</v>
      </c>
    </row>
    <row r="30" spans="1:10" ht="24" customHeight="1" x14ac:dyDescent="0.2">
      <c r="A30" s="12" t="s">
        <v>52</v>
      </c>
      <c r="B30" s="14" t="s">
        <v>83</v>
      </c>
      <c r="C30" s="12" t="s">
        <v>37</v>
      </c>
      <c r="D30" s="12" t="s">
        <v>84</v>
      </c>
      <c r="E30" s="41" t="s">
        <v>78</v>
      </c>
      <c r="F30" s="41"/>
      <c r="G30" s="13" t="s">
        <v>79</v>
      </c>
      <c r="H30" s="16">
        <v>0.2296</v>
      </c>
      <c r="I30" s="15">
        <v>24.83</v>
      </c>
      <c r="J30" s="15">
        <v>5.7</v>
      </c>
    </row>
    <row r="31" spans="1:10" ht="26.1" customHeight="1" x14ac:dyDescent="0.2">
      <c r="A31" s="17" t="s">
        <v>85</v>
      </c>
      <c r="B31" s="19" t="s">
        <v>86</v>
      </c>
      <c r="C31" s="17" t="s">
        <v>37</v>
      </c>
      <c r="D31" s="17" t="s">
        <v>87</v>
      </c>
      <c r="E31" s="42" t="s">
        <v>88</v>
      </c>
      <c r="F31" s="42"/>
      <c r="G31" s="18" t="s">
        <v>39</v>
      </c>
      <c r="H31" s="21">
        <v>1.0049999999999999</v>
      </c>
      <c r="I31" s="20">
        <v>38.32</v>
      </c>
      <c r="J31" s="20">
        <v>38.511600000000001</v>
      </c>
    </row>
    <row r="32" spans="1:10" ht="26.1" customHeight="1" x14ac:dyDescent="0.2">
      <c r="A32" s="17" t="s">
        <v>85</v>
      </c>
      <c r="B32" s="19" t="s">
        <v>89</v>
      </c>
      <c r="C32" s="17" t="s">
        <v>37</v>
      </c>
      <c r="D32" s="17" t="s">
        <v>90</v>
      </c>
      <c r="E32" s="42" t="s">
        <v>88</v>
      </c>
      <c r="F32" s="42"/>
      <c r="G32" s="18" t="s">
        <v>59</v>
      </c>
      <c r="H32" s="21">
        <v>6.6E-3</v>
      </c>
      <c r="I32" s="20">
        <v>95</v>
      </c>
      <c r="J32" s="20">
        <v>0.627</v>
      </c>
    </row>
    <row r="33" spans="1:10" x14ac:dyDescent="0.2">
      <c r="A33" s="29"/>
      <c r="B33" s="29"/>
      <c r="C33" s="29"/>
      <c r="D33" s="29"/>
      <c r="E33" s="29" t="s">
        <v>67</v>
      </c>
      <c r="F33" s="30">
        <v>4.62</v>
      </c>
      <c r="G33" s="29" t="s">
        <v>68</v>
      </c>
      <c r="H33" s="30">
        <v>5.18</v>
      </c>
      <c r="I33" s="29" t="s">
        <v>69</v>
      </c>
      <c r="J33" s="30">
        <v>9.8000000000000007</v>
      </c>
    </row>
    <row r="34" spans="1:10" x14ac:dyDescent="0.2">
      <c r="A34" s="29"/>
      <c r="B34" s="29"/>
      <c r="C34" s="29"/>
      <c r="D34" s="29"/>
      <c r="E34" s="29" t="s">
        <v>70</v>
      </c>
      <c r="F34" s="30">
        <v>11.57</v>
      </c>
      <c r="G34" s="29"/>
      <c r="H34" s="43" t="s">
        <v>71</v>
      </c>
      <c r="I34" s="43"/>
      <c r="J34" s="30">
        <v>64.58</v>
      </c>
    </row>
    <row r="35" spans="1:10" ht="50.1" customHeight="1" x14ac:dyDescent="0.2">
      <c r="A35" s="24"/>
      <c r="B35" s="24"/>
      <c r="C35" s="24"/>
      <c r="D35" s="24"/>
      <c r="E35" s="24"/>
      <c r="F35" s="24"/>
      <c r="G35" s="24" t="s">
        <v>72</v>
      </c>
      <c r="H35" s="26" t="s">
        <v>49</v>
      </c>
      <c r="I35" s="24" t="s">
        <v>73</v>
      </c>
      <c r="J35" s="25">
        <v>32290</v>
      </c>
    </row>
    <row r="36" spans="1:10" ht="0.95" customHeight="1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 x14ac:dyDescent="0.2">
      <c r="A37" s="28"/>
      <c r="B37" s="28"/>
      <c r="C37" s="28"/>
      <c r="D37" s="28"/>
      <c r="E37" s="28"/>
      <c r="F37" s="28"/>
      <c r="G37" s="28"/>
      <c r="H37" s="28"/>
      <c r="I37" s="28"/>
      <c r="J37" s="28"/>
    </row>
    <row r="38" spans="1:10" x14ac:dyDescent="0.2">
      <c r="A38" s="33" t="s">
        <v>13</v>
      </c>
      <c r="B38" s="33"/>
      <c r="C38" s="33"/>
      <c r="D38" s="27" t="s">
        <v>14</v>
      </c>
      <c r="E38" s="24"/>
      <c r="F38" s="34" t="s">
        <v>15</v>
      </c>
      <c r="G38" s="33"/>
      <c r="H38" s="35">
        <v>302740</v>
      </c>
      <c r="I38" s="33"/>
      <c r="J38" s="33"/>
    </row>
    <row r="39" spans="1:10" x14ac:dyDescent="0.2">
      <c r="A39" s="33" t="s">
        <v>16</v>
      </c>
      <c r="B39" s="33"/>
      <c r="C39" s="33"/>
      <c r="D39" s="27"/>
      <c r="E39" s="24"/>
      <c r="F39" s="34" t="s">
        <v>17</v>
      </c>
      <c r="G39" s="33"/>
      <c r="H39" s="35">
        <v>66094</v>
      </c>
      <c r="I39" s="33"/>
      <c r="J39" s="33"/>
    </row>
    <row r="40" spans="1:10" x14ac:dyDescent="0.2">
      <c r="A40" s="33" t="s">
        <v>18</v>
      </c>
      <c r="B40" s="33"/>
      <c r="C40" s="33"/>
      <c r="D40" s="27" t="s">
        <v>19</v>
      </c>
      <c r="E40" s="24"/>
      <c r="F40" s="34" t="s">
        <v>20</v>
      </c>
      <c r="G40" s="33"/>
      <c r="H40" s="35">
        <v>368834</v>
      </c>
      <c r="I40" s="33"/>
      <c r="J40" s="33"/>
    </row>
    <row r="41" spans="1:10" ht="60" customHeight="1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</row>
    <row r="42" spans="1:10" ht="69.95" customHeight="1" x14ac:dyDescent="0.2">
      <c r="A42" s="31" t="s">
        <v>21</v>
      </c>
      <c r="B42" s="32"/>
      <c r="C42" s="32"/>
      <c r="D42" s="32"/>
      <c r="E42" s="32"/>
      <c r="F42" s="32"/>
      <c r="G42" s="32"/>
      <c r="H42" s="32"/>
      <c r="I42" s="32"/>
      <c r="J42" s="32"/>
    </row>
  </sheetData>
  <mergeCells count="41">
    <mergeCell ref="E1:F1"/>
    <mergeCell ref="G1:H1"/>
    <mergeCell ref="I1:J1"/>
    <mergeCell ref="E2:F2"/>
    <mergeCell ref="G2:H2"/>
    <mergeCell ref="I2:J2"/>
    <mergeCell ref="A3:J3"/>
    <mergeCell ref="E4:F4"/>
    <mergeCell ref="E5:F5"/>
    <mergeCell ref="E6:F6"/>
    <mergeCell ref="E7:F7"/>
    <mergeCell ref="E8:F8"/>
    <mergeCell ref="E9:F9"/>
    <mergeCell ref="E10:F10"/>
    <mergeCell ref="H12:I12"/>
    <mergeCell ref="E15:F15"/>
    <mergeCell ref="E16:F16"/>
    <mergeCell ref="E17:F17"/>
    <mergeCell ref="E18:F18"/>
    <mergeCell ref="E19:F19"/>
    <mergeCell ref="E20:F20"/>
    <mergeCell ref="E21:F21"/>
    <mergeCell ref="H23:I23"/>
    <mergeCell ref="E26:F26"/>
    <mergeCell ref="E27:F27"/>
    <mergeCell ref="E28:F28"/>
    <mergeCell ref="E29:F29"/>
    <mergeCell ref="E30:F30"/>
    <mergeCell ref="E31:F31"/>
    <mergeCell ref="E32:F32"/>
    <mergeCell ref="H34:I34"/>
    <mergeCell ref="A40:C40"/>
    <mergeCell ref="F40:G40"/>
    <mergeCell ref="H40:J40"/>
    <mergeCell ref="A42:J42"/>
    <mergeCell ref="A38:C38"/>
    <mergeCell ref="F38:G38"/>
    <mergeCell ref="H38:J38"/>
    <mergeCell ref="A39:C39"/>
    <mergeCell ref="F39:G39"/>
    <mergeCell ref="H39:J39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421"/>
  <sheetViews>
    <sheetView showWhiteSpace="0" workbookViewId="0"/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1"/>
      <c r="B1" s="1"/>
      <c r="C1" s="39" t="s">
        <v>91</v>
      </c>
      <c r="D1" s="39"/>
      <c r="E1" s="39" t="s">
        <v>1</v>
      </c>
      <c r="F1" s="39"/>
      <c r="G1" s="39" t="s">
        <v>2</v>
      </c>
      <c r="H1" s="39"/>
      <c r="I1" s="39" t="s">
        <v>3</v>
      </c>
      <c r="J1" s="39"/>
    </row>
    <row r="2" spans="1:10" ht="80.099999999999994" customHeight="1" x14ac:dyDescent="0.2">
      <c r="A2" s="22"/>
      <c r="B2" s="22"/>
      <c r="C2" s="34" t="s">
        <v>4</v>
      </c>
      <c r="D2" s="34"/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ht="15" x14ac:dyDescent="0.25">
      <c r="A3" s="40" t="s">
        <v>91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30" customHeight="1" x14ac:dyDescent="0.25">
      <c r="A4" s="40" t="s">
        <v>92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18" customHeight="1" x14ac:dyDescent="0.2">
      <c r="A5" s="2" t="s">
        <v>27</v>
      </c>
      <c r="B5" s="4" t="s">
        <v>22</v>
      </c>
      <c r="C5" s="2" t="s">
        <v>23</v>
      </c>
      <c r="D5" s="2" t="s">
        <v>9</v>
      </c>
      <c r="E5" s="38" t="s">
        <v>41</v>
      </c>
      <c r="F5" s="38"/>
      <c r="G5" s="3" t="s">
        <v>24</v>
      </c>
      <c r="H5" s="4" t="s">
        <v>10</v>
      </c>
      <c r="I5" s="4" t="s">
        <v>25</v>
      </c>
      <c r="J5" s="4" t="s">
        <v>11</v>
      </c>
    </row>
    <row r="6" spans="1:10" ht="26.1" customHeight="1" x14ac:dyDescent="0.2">
      <c r="A6" s="5" t="s">
        <v>51</v>
      </c>
      <c r="B6" s="7" t="s">
        <v>28</v>
      </c>
      <c r="C6" s="5" t="s">
        <v>29</v>
      </c>
      <c r="D6" s="5" t="s">
        <v>30</v>
      </c>
      <c r="E6" s="44" t="s">
        <v>45</v>
      </c>
      <c r="F6" s="44"/>
      <c r="G6" s="6" t="s">
        <v>31</v>
      </c>
      <c r="H6" s="10">
        <v>1</v>
      </c>
      <c r="I6" s="8">
        <v>61.07</v>
      </c>
      <c r="J6" s="8">
        <v>61.07</v>
      </c>
    </row>
    <row r="7" spans="1:10" ht="26.1" customHeight="1" x14ac:dyDescent="0.2">
      <c r="A7" s="12" t="s">
        <v>52</v>
      </c>
      <c r="B7" s="14" t="s">
        <v>53</v>
      </c>
      <c r="C7" s="12" t="s">
        <v>37</v>
      </c>
      <c r="D7" s="12" t="s">
        <v>54</v>
      </c>
      <c r="E7" s="41" t="s">
        <v>55</v>
      </c>
      <c r="F7" s="41"/>
      <c r="G7" s="13" t="s">
        <v>31</v>
      </c>
      <c r="H7" s="16">
        <v>0.2</v>
      </c>
      <c r="I7" s="15">
        <v>0.71</v>
      </c>
      <c r="J7" s="15">
        <v>0.14000000000000001</v>
      </c>
    </row>
    <row r="8" spans="1:10" ht="26.1" customHeight="1" x14ac:dyDescent="0.2">
      <c r="A8" s="12" t="s">
        <v>52</v>
      </c>
      <c r="B8" s="14" t="s">
        <v>56</v>
      </c>
      <c r="C8" s="12" t="s">
        <v>37</v>
      </c>
      <c r="D8" s="12" t="s">
        <v>57</v>
      </c>
      <c r="E8" s="41" t="s">
        <v>58</v>
      </c>
      <c r="F8" s="41"/>
      <c r="G8" s="13" t="s">
        <v>59</v>
      </c>
      <c r="H8" s="16">
        <v>0.1</v>
      </c>
      <c r="I8" s="15">
        <v>24.96</v>
      </c>
      <c r="J8" s="15">
        <v>2.4900000000000002</v>
      </c>
    </row>
    <row r="9" spans="1:10" ht="39" customHeight="1" x14ac:dyDescent="0.2">
      <c r="A9" s="12" t="s">
        <v>52</v>
      </c>
      <c r="B9" s="14" t="s">
        <v>60</v>
      </c>
      <c r="C9" s="12" t="s">
        <v>29</v>
      </c>
      <c r="D9" s="12" t="s">
        <v>61</v>
      </c>
      <c r="E9" s="41" t="s">
        <v>45</v>
      </c>
      <c r="F9" s="41"/>
      <c r="G9" s="13" t="s">
        <v>59</v>
      </c>
      <c r="H9" s="16">
        <v>0.05</v>
      </c>
      <c r="I9" s="15">
        <v>180.8</v>
      </c>
      <c r="J9" s="15">
        <v>9.0399999999999991</v>
      </c>
    </row>
    <row r="10" spans="1:10" ht="51.95" customHeight="1" x14ac:dyDescent="0.2">
      <c r="A10" s="12" t="s">
        <v>52</v>
      </c>
      <c r="B10" s="14" t="s">
        <v>62</v>
      </c>
      <c r="C10" s="12" t="s">
        <v>29</v>
      </c>
      <c r="D10" s="12" t="s">
        <v>63</v>
      </c>
      <c r="E10" s="41" t="s">
        <v>45</v>
      </c>
      <c r="F10" s="41"/>
      <c r="G10" s="13" t="s">
        <v>31</v>
      </c>
      <c r="H10" s="16">
        <v>1</v>
      </c>
      <c r="I10" s="15">
        <v>46.83</v>
      </c>
      <c r="J10" s="15">
        <v>46.83</v>
      </c>
    </row>
    <row r="11" spans="1:10" ht="65.099999999999994" customHeight="1" x14ac:dyDescent="0.2">
      <c r="A11" s="12" t="s">
        <v>52</v>
      </c>
      <c r="B11" s="14" t="s">
        <v>64</v>
      </c>
      <c r="C11" s="12" t="s">
        <v>37</v>
      </c>
      <c r="D11" s="12" t="s">
        <v>65</v>
      </c>
      <c r="E11" s="41" t="s">
        <v>66</v>
      </c>
      <c r="F11" s="41"/>
      <c r="G11" s="13" t="s">
        <v>59</v>
      </c>
      <c r="H11" s="16">
        <v>0.2</v>
      </c>
      <c r="I11" s="15">
        <v>12.89</v>
      </c>
      <c r="J11" s="15">
        <v>2.57</v>
      </c>
    </row>
    <row r="12" spans="1:10" x14ac:dyDescent="0.2">
      <c r="A12" s="29"/>
      <c r="B12" s="29"/>
      <c r="C12" s="29"/>
      <c r="D12" s="29"/>
      <c r="E12" s="29" t="s">
        <v>67</v>
      </c>
      <c r="F12" s="30">
        <v>4.16</v>
      </c>
      <c r="G12" s="29" t="s">
        <v>68</v>
      </c>
      <c r="H12" s="30">
        <v>4.66</v>
      </c>
      <c r="I12" s="29" t="s">
        <v>69</v>
      </c>
      <c r="J12" s="30">
        <v>8.82</v>
      </c>
    </row>
    <row r="13" spans="1:10" x14ac:dyDescent="0.2">
      <c r="A13" s="29"/>
      <c r="B13" s="29"/>
      <c r="C13" s="29"/>
      <c r="D13" s="29"/>
      <c r="E13" s="29" t="s">
        <v>70</v>
      </c>
      <c r="F13" s="30">
        <v>13.33</v>
      </c>
      <c r="G13" s="29"/>
      <c r="H13" s="43" t="s">
        <v>71</v>
      </c>
      <c r="I13" s="43"/>
      <c r="J13" s="30">
        <v>74.400000000000006</v>
      </c>
    </row>
    <row r="14" spans="1:10" ht="0.9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spans="1:10" ht="18" customHeight="1" x14ac:dyDescent="0.2">
      <c r="A15" s="2" t="s">
        <v>32</v>
      </c>
      <c r="B15" s="4" t="s">
        <v>22</v>
      </c>
      <c r="C15" s="2" t="s">
        <v>23</v>
      </c>
      <c r="D15" s="2" t="s">
        <v>9</v>
      </c>
      <c r="E15" s="38" t="s">
        <v>41</v>
      </c>
      <c r="F15" s="38"/>
      <c r="G15" s="3" t="s">
        <v>24</v>
      </c>
      <c r="H15" s="4" t="s">
        <v>10</v>
      </c>
      <c r="I15" s="4" t="s">
        <v>25</v>
      </c>
      <c r="J15" s="4" t="s">
        <v>11</v>
      </c>
    </row>
    <row r="16" spans="1:10" ht="26.1" customHeight="1" x14ac:dyDescent="0.2">
      <c r="A16" s="5" t="s">
        <v>51</v>
      </c>
      <c r="B16" s="7" t="s">
        <v>33</v>
      </c>
      <c r="C16" s="5" t="s">
        <v>29</v>
      </c>
      <c r="D16" s="5" t="s">
        <v>34</v>
      </c>
      <c r="E16" s="44" t="s">
        <v>45</v>
      </c>
      <c r="F16" s="44"/>
      <c r="G16" s="6" t="s">
        <v>31</v>
      </c>
      <c r="H16" s="10">
        <v>1</v>
      </c>
      <c r="I16" s="8">
        <v>154.44999999999999</v>
      </c>
      <c r="J16" s="8">
        <v>154.44999999999999</v>
      </c>
    </row>
    <row r="17" spans="1:10" ht="39" customHeight="1" x14ac:dyDescent="0.2">
      <c r="A17" s="12" t="s">
        <v>52</v>
      </c>
      <c r="B17" s="14" t="s">
        <v>74</v>
      </c>
      <c r="C17" s="12" t="s">
        <v>29</v>
      </c>
      <c r="D17" s="12" t="s">
        <v>75</v>
      </c>
      <c r="E17" s="41" t="s">
        <v>45</v>
      </c>
      <c r="F17" s="41"/>
      <c r="G17" s="13" t="s">
        <v>31</v>
      </c>
      <c r="H17" s="16">
        <v>1</v>
      </c>
      <c r="I17" s="15">
        <v>140.21</v>
      </c>
      <c r="J17" s="15">
        <v>140.21</v>
      </c>
    </row>
    <row r="18" spans="1:10" ht="26.1" customHeight="1" x14ac:dyDescent="0.2">
      <c r="A18" s="12" t="s">
        <v>52</v>
      </c>
      <c r="B18" s="14" t="s">
        <v>53</v>
      </c>
      <c r="C18" s="12" t="s">
        <v>37</v>
      </c>
      <c r="D18" s="12" t="s">
        <v>54</v>
      </c>
      <c r="E18" s="41" t="s">
        <v>55</v>
      </c>
      <c r="F18" s="41"/>
      <c r="G18" s="13" t="s">
        <v>31</v>
      </c>
      <c r="H18" s="16">
        <v>0.2</v>
      </c>
      <c r="I18" s="15">
        <v>0.71</v>
      </c>
      <c r="J18" s="15">
        <v>0.14000000000000001</v>
      </c>
    </row>
    <row r="19" spans="1:10" ht="65.099999999999994" customHeight="1" x14ac:dyDescent="0.2">
      <c r="A19" s="12" t="s">
        <v>52</v>
      </c>
      <c r="B19" s="14" t="s">
        <v>64</v>
      </c>
      <c r="C19" s="12" t="s">
        <v>37</v>
      </c>
      <c r="D19" s="12" t="s">
        <v>65</v>
      </c>
      <c r="E19" s="41" t="s">
        <v>66</v>
      </c>
      <c r="F19" s="41"/>
      <c r="G19" s="13" t="s">
        <v>59</v>
      </c>
      <c r="H19" s="16">
        <v>0.2</v>
      </c>
      <c r="I19" s="15">
        <v>12.89</v>
      </c>
      <c r="J19" s="15">
        <v>2.57</v>
      </c>
    </row>
    <row r="20" spans="1:10" ht="26.1" customHeight="1" x14ac:dyDescent="0.2">
      <c r="A20" s="12" t="s">
        <v>52</v>
      </c>
      <c r="B20" s="14" t="s">
        <v>56</v>
      </c>
      <c r="C20" s="12" t="s">
        <v>37</v>
      </c>
      <c r="D20" s="12" t="s">
        <v>57</v>
      </c>
      <c r="E20" s="41" t="s">
        <v>58</v>
      </c>
      <c r="F20" s="41"/>
      <c r="G20" s="13" t="s">
        <v>59</v>
      </c>
      <c r="H20" s="16">
        <v>0.1</v>
      </c>
      <c r="I20" s="15">
        <v>24.96</v>
      </c>
      <c r="J20" s="15">
        <v>2.4900000000000002</v>
      </c>
    </row>
    <row r="21" spans="1:10" ht="39" customHeight="1" x14ac:dyDescent="0.2">
      <c r="A21" s="12" t="s">
        <v>52</v>
      </c>
      <c r="B21" s="14" t="s">
        <v>60</v>
      </c>
      <c r="C21" s="12" t="s">
        <v>29</v>
      </c>
      <c r="D21" s="12" t="s">
        <v>61</v>
      </c>
      <c r="E21" s="41" t="s">
        <v>45</v>
      </c>
      <c r="F21" s="41"/>
      <c r="G21" s="13" t="s">
        <v>59</v>
      </c>
      <c r="H21" s="16">
        <v>0.05</v>
      </c>
      <c r="I21" s="15">
        <v>180.8</v>
      </c>
      <c r="J21" s="15">
        <v>9.0399999999999991</v>
      </c>
    </row>
    <row r="22" spans="1:10" x14ac:dyDescent="0.2">
      <c r="A22" s="29"/>
      <c r="B22" s="29"/>
      <c r="C22" s="29"/>
      <c r="D22" s="29"/>
      <c r="E22" s="29" t="s">
        <v>67</v>
      </c>
      <c r="F22" s="30">
        <v>6.32</v>
      </c>
      <c r="G22" s="29" t="s">
        <v>68</v>
      </c>
      <c r="H22" s="30">
        <v>7.08</v>
      </c>
      <c r="I22" s="29" t="s">
        <v>69</v>
      </c>
      <c r="J22" s="30">
        <v>13.4</v>
      </c>
    </row>
    <row r="23" spans="1:10" x14ac:dyDescent="0.2">
      <c r="A23" s="29"/>
      <c r="B23" s="29"/>
      <c r="C23" s="29"/>
      <c r="D23" s="29"/>
      <c r="E23" s="29" t="s">
        <v>70</v>
      </c>
      <c r="F23" s="30">
        <v>33.729999999999997</v>
      </c>
      <c r="G23" s="29"/>
      <c r="H23" s="43" t="s">
        <v>71</v>
      </c>
      <c r="I23" s="43"/>
      <c r="J23" s="30">
        <v>188.18</v>
      </c>
    </row>
    <row r="24" spans="1:10" ht="0.95" customHeight="1" x14ac:dyDescent="0.2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spans="1:10" ht="18" customHeight="1" x14ac:dyDescent="0.2">
      <c r="A25" s="2" t="s">
        <v>35</v>
      </c>
      <c r="B25" s="4" t="s">
        <v>22</v>
      </c>
      <c r="C25" s="2" t="s">
        <v>23</v>
      </c>
      <c r="D25" s="2" t="s">
        <v>9</v>
      </c>
      <c r="E25" s="38" t="s">
        <v>41</v>
      </c>
      <c r="F25" s="38"/>
      <c r="G25" s="3" t="s">
        <v>24</v>
      </c>
      <c r="H25" s="4" t="s">
        <v>10</v>
      </c>
      <c r="I25" s="4" t="s">
        <v>25</v>
      </c>
      <c r="J25" s="4" t="s">
        <v>11</v>
      </c>
    </row>
    <row r="26" spans="1:10" ht="51.95" customHeight="1" x14ac:dyDescent="0.2">
      <c r="A26" s="5" t="s">
        <v>51</v>
      </c>
      <c r="B26" s="7" t="s">
        <v>36</v>
      </c>
      <c r="C26" s="5" t="s">
        <v>37</v>
      </c>
      <c r="D26" s="5" t="s">
        <v>93</v>
      </c>
      <c r="E26" s="44" t="s">
        <v>46</v>
      </c>
      <c r="F26" s="44"/>
      <c r="G26" s="6" t="s">
        <v>39</v>
      </c>
      <c r="H26" s="10">
        <v>1</v>
      </c>
      <c r="I26" s="8">
        <v>53.01</v>
      </c>
      <c r="J26" s="8">
        <v>53.01</v>
      </c>
    </row>
    <row r="27" spans="1:10" ht="24" customHeight="1" x14ac:dyDescent="0.2">
      <c r="A27" s="12" t="s">
        <v>52</v>
      </c>
      <c r="B27" s="14" t="s">
        <v>76</v>
      </c>
      <c r="C27" s="12" t="s">
        <v>37</v>
      </c>
      <c r="D27" s="12" t="s">
        <v>77</v>
      </c>
      <c r="E27" s="41" t="s">
        <v>78</v>
      </c>
      <c r="F27" s="41"/>
      <c r="G27" s="13" t="s">
        <v>79</v>
      </c>
      <c r="H27" s="16">
        <v>0.2296</v>
      </c>
      <c r="I27" s="15">
        <v>29.88</v>
      </c>
      <c r="J27" s="15">
        <v>6.86</v>
      </c>
    </row>
    <row r="28" spans="1:10" ht="26.1" customHeight="1" x14ac:dyDescent="0.2">
      <c r="A28" s="12" t="s">
        <v>52</v>
      </c>
      <c r="B28" s="14" t="s">
        <v>80</v>
      </c>
      <c r="C28" s="12" t="s">
        <v>37</v>
      </c>
      <c r="D28" s="12" t="s">
        <v>81</v>
      </c>
      <c r="E28" s="41" t="s">
        <v>82</v>
      </c>
      <c r="F28" s="41"/>
      <c r="G28" s="13" t="s">
        <v>59</v>
      </c>
      <c r="H28" s="16">
        <v>1.8E-3</v>
      </c>
      <c r="I28" s="15">
        <v>734.61</v>
      </c>
      <c r="J28" s="15">
        <v>1.32</v>
      </c>
    </row>
    <row r="29" spans="1:10" ht="24" customHeight="1" x14ac:dyDescent="0.2">
      <c r="A29" s="12" t="s">
        <v>52</v>
      </c>
      <c r="B29" s="14" t="s">
        <v>83</v>
      </c>
      <c r="C29" s="12" t="s">
        <v>37</v>
      </c>
      <c r="D29" s="12" t="s">
        <v>84</v>
      </c>
      <c r="E29" s="41" t="s">
        <v>78</v>
      </c>
      <c r="F29" s="41"/>
      <c r="G29" s="13" t="s">
        <v>79</v>
      </c>
      <c r="H29" s="16">
        <v>0.2296</v>
      </c>
      <c r="I29" s="15">
        <v>24.83</v>
      </c>
      <c r="J29" s="15">
        <v>5.7</v>
      </c>
    </row>
    <row r="30" spans="1:10" ht="26.1" customHeight="1" x14ac:dyDescent="0.2">
      <c r="A30" s="17" t="s">
        <v>85</v>
      </c>
      <c r="B30" s="19" t="s">
        <v>86</v>
      </c>
      <c r="C30" s="17" t="s">
        <v>37</v>
      </c>
      <c r="D30" s="17" t="s">
        <v>87</v>
      </c>
      <c r="E30" s="42" t="s">
        <v>88</v>
      </c>
      <c r="F30" s="42"/>
      <c r="G30" s="18" t="s">
        <v>39</v>
      </c>
      <c r="H30" s="21">
        <v>1.0049999999999999</v>
      </c>
      <c r="I30" s="20">
        <v>38.32</v>
      </c>
      <c r="J30" s="20">
        <v>38.511600000000001</v>
      </c>
    </row>
    <row r="31" spans="1:10" ht="26.1" customHeight="1" x14ac:dyDescent="0.2">
      <c r="A31" s="17" t="s">
        <v>85</v>
      </c>
      <c r="B31" s="19" t="s">
        <v>89</v>
      </c>
      <c r="C31" s="17" t="s">
        <v>37</v>
      </c>
      <c r="D31" s="17" t="s">
        <v>90</v>
      </c>
      <c r="E31" s="42" t="s">
        <v>88</v>
      </c>
      <c r="F31" s="42"/>
      <c r="G31" s="18" t="s">
        <v>59</v>
      </c>
      <c r="H31" s="21">
        <v>6.6E-3</v>
      </c>
      <c r="I31" s="20">
        <v>95</v>
      </c>
      <c r="J31" s="20">
        <v>0.627</v>
      </c>
    </row>
    <row r="32" spans="1:10" x14ac:dyDescent="0.2">
      <c r="A32" s="29"/>
      <c r="B32" s="29"/>
      <c r="C32" s="29"/>
      <c r="D32" s="29"/>
      <c r="E32" s="29" t="s">
        <v>67</v>
      </c>
      <c r="F32" s="30">
        <v>4.62</v>
      </c>
      <c r="G32" s="29" t="s">
        <v>68</v>
      </c>
      <c r="H32" s="30">
        <v>5.18</v>
      </c>
      <c r="I32" s="29" t="s">
        <v>69</v>
      </c>
      <c r="J32" s="30">
        <v>9.8000000000000007</v>
      </c>
    </row>
    <row r="33" spans="1:10" x14ac:dyDescent="0.2">
      <c r="A33" s="29"/>
      <c r="B33" s="29"/>
      <c r="C33" s="29"/>
      <c r="D33" s="29"/>
      <c r="E33" s="29" t="s">
        <v>70</v>
      </c>
      <c r="F33" s="30">
        <v>11.57</v>
      </c>
      <c r="G33" s="29"/>
      <c r="H33" s="43" t="s">
        <v>71</v>
      </c>
      <c r="I33" s="43"/>
      <c r="J33" s="30">
        <v>64.58</v>
      </c>
    </row>
    <row r="34" spans="1:10" ht="0.95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ht="50.1" customHeight="1" x14ac:dyDescent="0.25">
      <c r="A35" s="40" t="s">
        <v>94</v>
      </c>
      <c r="B35" s="32"/>
      <c r="C35" s="32"/>
      <c r="D35" s="32"/>
      <c r="E35" s="32"/>
      <c r="F35" s="32"/>
      <c r="G35" s="32"/>
      <c r="H35" s="32"/>
      <c r="I35" s="32"/>
      <c r="J35" s="32"/>
    </row>
    <row r="36" spans="1:10" ht="18" customHeight="1" x14ac:dyDescent="0.2">
      <c r="A36" s="2"/>
      <c r="B36" s="4" t="s">
        <v>22</v>
      </c>
      <c r="C36" s="2" t="s">
        <v>23</v>
      </c>
      <c r="D36" s="2" t="s">
        <v>9</v>
      </c>
      <c r="E36" s="38" t="s">
        <v>41</v>
      </c>
      <c r="F36" s="38"/>
      <c r="G36" s="3" t="s">
        <v>24</v>
      </c>
      <c r="H36" s="4" t="s">
        <v>10</v>
      </c>
      <c r="I36" s="4" t="s">
        <v>25</v>
      </c>
      <c r="J36" s="4" t="s">
        <v>11</v>
      </c>
    </row>
    <row r="37" spans="1:10" ht="26.1" customHeight="1" x14ac:dyDescent="0.2">
      <c r="A37" s="5" t="s">
        <v>51</v>
      </c>
      <c r="B37" s="7" t="s">
        <v>80</v>
      </c>
      <c r="C37" s="5" t="s">
        <v>37</v>
      </c>
      <c r="D37" s="5" t="s">
        <v>81</v>
      </c>
      <c r="E37" s="44" t="s">
        <v>82</v>
      </c>
      <c r="F37" s="44"/>
      <c r="G37" s="6" t="s">
        <v>59</v>
      </c>
      <c r="H37" s="10">
        <v>1</v>
      </c>
      <c r="I37" s="8">
        <v>734.61</v>
      </c>
      <c r="J37" s="8">
        <v>734.61</v>
      </c>
    </row>
    <row r="38" spans="1:10" ht="24" customHeight="1" x14ac:dyDescent="0.2">
      <c r="A38" s="12" t="s">
        <v>52</v>
      </c>
      <c r="B38" s="14" t="s">
        <v>83</v>
      </c>
      <c r="C38" s="12" t="s">
        <v>37</v>
      </c>
      <c r="D38" s="12" t="s">
        <v>84</v>
      </c>
      <c r="E38" s="41" t="s">
        <v>78</v>
      </c>
      <c r="F38" s="41"/>
      <c r="G38" s="13" t="s">
        <v>79</v>
      </c>
      <c r="H38" s="16">
        <v>8.57</v>
      </c>
      <c r="I38" s="15">
        <v>24.83</v>
      </c>
      <c r="J38" s="15">
        <v>212.79</v>
      </c>
    </row>
    <row r="39" spans="1:10" ht="24" customHeight="1" x14ac:dyDescent="0.2">
      <c r="A39" s="17" t="s">
        <v>85</v>
      </c>
      <c r="B39" s="19" t="s">
        <v>95</v>
      </c>
      <c r="C39" s="17" t="s">
        <v>37</v>
      </c>
      <c r="D39" s="17" t="s">
        <v>96</v>
      </c>
      <c r="E39" s="42" t="s">
        <v>88</v>
      </c>
      <c r="F39" s="42"/>
      <c r="G39" s="18" t="s">
        <v>97</v>
      </c>
      <c r="H39" s="21">
        <v>482.96</v>
      </c>
      <c r="I39" s="20">
        <v>0.87</v>
      </c>
      <c r="J39" s="20">
        <v>420.17520000000002</v>
      </c>
    </row>
    <row r="40" spans="1:10" ht="26.1" customHeight="1" x14ac:dyDescent="0.2">
      <c r="A40" s="17" t="s">
        <v>85</v>
      </c>
      <c r="B40" s="19" t="s">
        <v>89</v>
      </c>
      <c r="C40" s="17" t="s">
        <v>37</v>
      </c>
      <c r="D40" s="17" t="s">
        <v>90</v>
      </c>
      <c r="E40" s="42" t="s">
        <v>88</v>
      </c>
      <c r="F40" s="42"/>
      <c r="G40" s="18" t="s">
        <v>59</v>
      </c>
      <c r="H40" s="21">
        <v>1.07</v>
      </c>
      <c r="I40" s="20">
        <v>95</v>
      </c>
      <c r="J40" s="20">
        <v>101.65</v>
      </c>
    </row>
    <row r="41" spans="1:10" x14ac:dyDescent="0.2">
      <c r="A41" s="29"/>
      <c r="B41" s="29"/>
      <c r="C41" s="29"/>
      <c r="D41" s="29"/>
      <c r="E41" s="29" t="s">
        <v>67</v>
      </c>
      <c r="F41" s="30">
        <v>73.790000000000006</v>
      </c>
      <c r="G41" s="29" t="s">
        <v>68</v>
      </c>
      <c r="H41" s="30">
        <v>82.61</v>
      </c>
      <c r="I41" s="29" t="s">
        <v>69</v>
      </c>
      <c r="J41" s="30">
        <v>156.4</v>
      </c>
    </row>
    <row r="42" spans="1:10" x14ac:dyDescent="0.2">
      <c r="A42" s="29"/>
      <c r="B42" s="29"/>
      <c r="C42" s="29"/>
      <c r="D42" s="29"/>
      <c r="E42" s="29" t="s">
        <v>70</v>
      </c>
      <c r="F42" s="30">
        <v>160.43</v>
      </c>
      <c r="G42" s="29"/>
      <c r="H42" s="43" t="s">
        <v>71</v>
      </c>
      <c r="I42" s="43"/>
      <c r="J42" s="30">
        <v>895.04</v>
      </c>
    </row>
    <row r="43" spans="1:10" ht="0.95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 ht="18" customHeight="1" x14ac:dyDescent="0.2">
      <c r="A44" s="2"/>
      <c r="B44" s="4" t="s">
        <v>22</v>
      </c>
      <c r="C44" s="2" t="s">
        <v>23</v>
      </c>
      <c r="D44" s="2" t="s">
        <v>9</v>
      </c>
      <c r="E44" s="38" t="s">
        <v>41</v>
      </c>
      <c r="F44" s="38"/>
      <c r="G44" s="3" t="s">
        <v>24</v>
      </c>
      <c r="H44" s="4" t="s">
        <v>10</v>
      </c>
      <c r="I44" s="4" t="s">
        <v>25</v>
      </c>
      <c r="J44" s="4" t="s">
        <v>11</v>
      </c>
    </row>
    <row r="45" spans="1:10" ht="51.95" customHeight="1" x14ac:dyDescent="0.2">
      <c r="A45" s="5" t="s">
        <v>51</v>
      </c>
      <c r="B45" s="7" t="s">
        <v>98</v>
      </c>
      <c r="C45" s="5" t="s">
        <v>37</v>
      </c>
      <c r="D45" s="5" t="s">
        <v>99</v>
      </c>
      <c r="E45" s="44" t="s">
        <v>100</v>
      </c>
      <c r="F45" s="44"/>
      <c r="G45" s="6" t="s">
        <v>101</v>
      </c>
      <c r="H45" s="10">
        <v>1</v>
      </c>
      <c r="I45" s="8">
        <v>97.62</v>
      </c>
      <c r="J45" s="8">
        <v>97.62</v>
      </c>
    </row>
    <row r="46" spans="1:10" ht="51.95" customHeight="1" x14ac:dyDescent="0.2">
      <c r="A46" s="12" t="s">
        <v>52</v>
      </c>
      <c r="B46" s="14" t="s">
        <v>102</v>
      </c>
      <c r="C46" s="12" t="s">
        <v>37</v>
      </c>
      <c r="D46" s="12" t="s">
        <v>103</v>
      </c>
      <c r="E46" s="41" t="s">
        <v>104</v>
      </c>
      <c r="F46" s="41"/>
      <c r="G46" s="13" t="s">
        <v>79</v>
      </c>
      <c r="H46" s="16">
        <v>1</v>
      </c>
      <c r="I46" s="15">
        <v>6.44</v>
      </c>
      <c r="J46" s="15">
        <v>6.44</v>
      </c>
    </row>
    <row r="47" spans="1:10" ht="51.95" customHeight="1" x14ac:dyDescent="0.2">
      <c r="A47" s="12" t="s">
        <v>52</v>
      </c>
      <c r="B47" s="14" t="s">
        <v>105</v>
      </c>
      <c r="C47" s="12" t="s">
        <v>37</v>
      </c>
      <c r="D47" s="12" t="s">
        <v>106</v>
      </c>
      <c r="E47" s="41" t="s">
        <v>104</v>
      </c>
      <c r="F47" s="41"/>
      <c r="G47" s="13" t="s">
        <v>79</v>
      </c>
      <c r="H47" s="16">
        <v>1</v>
      </c>
      <c r="I47" s="15">
        <v>46.07</v>
      </c>
      <c r="J47" s="15">
        <v>46.07</v>
      </c>
    </row>
    <row r="48" spans="1:10" ht="51.95" customHeight="1" x14ac:dyDescent="0.2">
      <c r="A48" s="12" t="s">
        <v>52</v>
      </c>
      <c r="B48" s="14" t="s">
        <v>107</v>
      </c>
      <c r="C48" s="12" t="s">
        <v>37</v>
      </c>
      <c r="D48" s="12" t="s">
        <v>108</v>
      </c>
      <c r="E48" s="41" t="s">
        <v>104</v>
      </c>
      <c r="F48" s="41"/>
      <c r="G48" s="13" t="s">
        <v>79</v>
      </c>
      <c r="H48" s="16">
        <v>1</v>
      </c>
      <c r="I48" s="15">
        <v>15.96</v>
      </c>
      <c r="J48" s="15">
        <v>15.96</v>
      </c>
    </row>
    <row r="49" spans="1:10" ht="26.1" customHeight="1" x14ac:dyDescent="0.2">
      <c r="A49" s="12" t="s">
        <v>52</v>
      </c>
      <c r="B49" s="14" t="s">
        <v>109</v>
      </c>
      <c r="C49" s="12" t="s">
        <v>37</v>
      </c>
      <c r="D49" s="12" t="s">
        <v>110</v>
      </c>
      <c r="E49" s="41" t="s">
        <v>78</v>
      </c>
      <c r="F49" s="41"/>
      <c r="G49" s="13" t="s">
        <v>79</v>
      </c>
      <c r="H49" s="16">
        <v>1</v>
      </c>
      <c r="I49" s="15">
        <v>29.15</v>
      </c>
      <c r="J49" s="15">
        <v>29.15</v>
      </c>
    </row>
    <row r="50" spans="1:10" x14ac:dyDescent="0.2">
      <c r="A50" s="29"/>
      <c r="B50" s="29"/>
      <c r="C50" s="29"/>
      <c r="D50" s="29"/>
      <c r="E50" s="29" t="s">
        <v>67</v>
      </c>
      <c r="F50" s="30">
        <v>11.22</v>
      </c>
      <c r="G50" s="29" t="s">
        <v>68</v>
      </c>
      <c r="H50" s="30">
        <v>12.57</v>
      </c>
      <c r="I50" s="29" t="s">
        <v>69</v>
      </c>
      <c r="J50" s="30">
        <v>23.79</v>
      </c>
    </row>
    <row r="51" spans="1:10" x14ac:dyDescent="0.2">
      <c r="A51" s="29"/>
      <c r="B51" s="29"/>
      <c r="C51" s="29"/>
      <c r="D51" s="29"/>
      <c r="E51" s="29" t="s">
        <v>70</v>
      </c>
      <c r="F51" s="30">
        <v>21.32</v>
      </c>
      <c r="G51" s="29"/>
      <c r="H51" s="43" t="s">
        <v>71</v>
      </c>
      <c r="I51" s="43"/>
      <c r="J51" s="30">
        <v>118.94</v>
      </c>
    </row>
    <row r="52" spans="1:10" ht="0.95" customHeight="1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 ht="18" customHeight="1" x14ac:dyDescent="0.2">
      <c r="A53" s="2"/>
      <c r="B53" s="4" t="s">
        <v>22</v>
      </c>
      <c r="C53" s="2" t="s">
        <v>23</v>
      </c>
      <c r="D53" s="2" t="s">
        <v>9</v>
      </c>
      <c r="E53" s="38" t="s">
        <v>41</v>
      </c>
      <c r="F53" s="38"/>
      <c r="G53" s="3" t="s">
        <v>24</v>
      </c>
      <c r="H53" s="4" t="s">
        <v>10</v>
      </c>
      <c r="I53" s="4" t="s">
        <v>25</v>
      </c>
      <c r="J53" s="4" t="s">
        <v>11</v>
      </c>
    </row>
    <row r="54" spans="1:10" ht="51.95" customHeight="1" x14ac:dyDescent="0.2">
      <c r="A54" s="5" t="s">
        <v>51</v>
      </c>
      <c r="B54" s="7" t="s">
        <v>111</v>
      </c>
      <c r="C54" s="5" t="s">
        <v>37</v>
      </c>
      <c r="D54" s="5" t="s">
        <v>112</v>
      </c>
      <c r="E54" s="44" t="s">
        <v>100</v>
      </c>
      <c r="F54" s="44"/>
      <c r="G54" s="6" t="s">
        <v>113</v>
      </c>
      <c r="H54" s="10">
        <v>1</v>
      </c>
      <c r="I54" s="8">
        <v>388.22</v>
      </c>
      <c r="J54" s="8">
        <v>388.22</v>
      </c>
    </row>
    <row r="55" spans="1:10" ht="51.95" customHeight="1" x14ac:dyDescent="0.2">
      <c r="A55" s="12" t="s">
        <v>52</v>
      </c>
      <c r="B55" s="14" t="s">
        <v>105</v>
      </c>
      <c r="C55" s="12" t="s">
        <v>37</v>
      </c>
      <c r="D55" s="12" t="s">
        <v>106</v>
      </c>
      <c r="E55" s="41" t="s">
        <v>104</v>
      </c>
      <c r="F55" s="41"/>
      <c r="G55" s="13" t="s">
        <v>79</v>
      </c>
      <c r="H55" s="16">
        <v>1</v>
      </c>
      <c r="I55" s="15">
        <v>46.07</v>
      </c>
      <c r="J55" s="15">
        <v>46.07</v>
      </c>
    </row>
    <row r="56" spans="1:10" ht="51.95" customHeight="1" x14ac:dyDescent="0.2">
      <c r="A56" s="12" t="s">
        <v>52</v>
      </c>
      <c r="B56" s="14" t="s">
        <v>114</v>
      </c>
      <c r="C56" s="12" t="s">
        <v>37</v>
      </c>
      <c r="D56" s="12" t="s">
        <v>115</v>
      </c>
      <c r="E56" s="41" t="s">
        <v>104</v>
      </c>
      <c r="F56" s="41"/>
      <c r="G56" s="13" t="s">
        <v>79</v>
      </c>
      <c r="H56" s="16">
        <v>1</v>
      </c>
      <c r="I56" s="15">
        <v>78.13</v>
      </c>
      <c r="J56" s="15">
        <v>78.13</v>
      </c>
    </row>
    <row r="57" spans="1:10" ht="51.95" customHeight="1" x14ac:dyDescent="0.2">
      <c r="A57" s="12" t="s">
        <v>52</v>
      </c>
      <c r="B57" s="14" t="s">
        <v>107</v>
      </c>
      <c r="C57" s="12" t="s">
        <v>37</v>
      </c>
      <c r="D57" s="12" t="s">
        <v>108</v>
      </c>
      <c r="E57" s="41" t="s">
        <v>104</v>
      </c>
      <c r="F57" s="41"/>
      <c r="G57" s="13" t="s">
        <v>79</v>
      </c>
      <c r="H57" s="16">
        <v>1</v>
      </c>
      <c r="I57" s="15">
        <v>15.96</v>
      </c>
      <c r="J57" s="15">
        <v>15.96</v>
      </c>
    </row>
    <row r="58" spans="1:10" ht="51.95" customHeight="1" x14ac:dyDescent="0.2">
      <c r="A58" s="12" t="s">
        <v>52</v>
      </c>
      <c r="B58" s="14" t="s">
        <v>102</v>
      </c>
      <c r="C58" s="12" t="s">
        <v>37</v>
      </c>
      <c r="D58" s="12" t="s">
        <v>103</v>
      </c>
      <c r="E58" s="41" t="s">
        <v>104</v>
      </c>
      <c r="F58" s="41"/>
      <c r="G58" s="13" t="s">
        <v>79</v>
      </c>
      <c r="H58" s="16">
        <v>1</v>
      </c>
      <c r="I58" s="15">
        <v>6.44</v>
      </c>
      <c r="J58" s="15">
        <v>6.44</v>
      </c>
    </row>
    <row r="59" spans="1:10" ht="26.1" customHeight="1" x14ac:dyDescent="0.2">
      <c r="A59" s="12" t="s">
        <v>52</v>
      </c>
      <c r="B59" s="14" t="s">
        <v>109</v>
      </c>
      <c r="C59" s="12" t="s">
        <v>37</v>
      </c>
      <c r="D59" s="12" t="s">
        <v>110</v>
      </c>
      <c r="E59" s="41" t="s">
        <v>78</v>
      </c>
      <c r="F59" s="41"/>
      <c r="G59" s="13" t="s">
        <v>79</v>
      </c>
      <c r="H59" s="16">
        <v>1</v>
      </c>
      <c r="I59" s="15">
        <v>29.15</v>
      </c>
      <c r="J59" s="15">
        <v>29.15</v>
      </c>
    </row>
    <row r="60" spans="1:10" ht="51.95" customHeight="1" x14ac:dyDescent="0.2">
      <c r="A60" s="12" t="s">
        <v>52</v>
      </c>
      <c r="B60" s="14" t="s">
        <v>116</v>
      </c>
      <c r="C60" s="12" t="s">
        <v>37</v>
      </c>
      <c r="D60" s="12" t="s">
        <v>117</v>
      </c>
      <c r="E60" s="41" t="s">
        <v>104</v>
      </c>
      <c r="F60" s="41"/>
      <c r="G60" s="13" t="s">
        <v>79</v>
      </c>
      <c r="H60" s="16">
        <v>1</v>
      </c>
      <c r="I60" s="15">
        <v>212.47</v>
      </c>
      <c r="J60" s="15">
        <v>212.47</v>
      </c>
    </row>
    <row r="61" spans="1:10" x14ac:dyDescent="0.2">
      <c r="A61" s="29"/>
      <c r="B61" s="29"/>
      <c r="C61" s="29"/>
      <c r="D61" s="29"/>
      <c r="E61" s="29" t="s">
        <v>67</v>
      </c>
      <c r="F61" s="30">
        <v>11.22</v>
      </c>
      <c r="G61" s="29" t="s">
        <v>68</v>
      </c>
      <c r="H61" s="30">
        <v>12.57</v>
      </c>
      <c r="I61" s="29" t="s">
        <v>69</v>
      </c>
      <c r="J61" s="30">
        <v>23.79</v>
      </c>
    </row>
    <row r="62" spans="1:10" x14ac:dyDescent="0.2">
      <c r="A62" s="29"/>
      <c r="B62" s="29"/>
      <c r="C62" s="29"/>
      <c r="D62" s="29"/>
      <c r="E62" s="29" t="s">
        <v>70</v>
      </c>
      <c r="F62" s="30">
        <v>84.78</v>
      </c>
      <c r="G62" s="29"/>
      <c r="H62" s="43" t="s">
        <v>71</v>
      </c>
      <c r="I62" s="43"/>
      <c r="J62" s="30">
        <v>473</v>
      </c>
    </row>
    <row r="63" spans="1:10" ht="0.95" customHeight="1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 ht="18" customHeight="1" x14ac:dyDescent="0.2">
      <c r="A64" s="2"/>
      <c r="B64" s="4" t="s">
        <v>22</v>
      </c>
      <c r="C64" s="2" t="s">
        <v>23</v>
      </c>
      <c r="D64" s="2" t="s">
        <v>9</v>
      </c>
      <c r="E64" s="38" t="s">
        <v>41</v>
      </c>
      <c r="F64" s="38"/>
      <c r="G64" s="3" t="s">
        <v>24</v>
      </c>
      <c r="H64" s="4" t="s">
        <v>10</v>
      </c>
      <c r="I64" s="4" t="s">
        <v>25</v>
      </c>
      <c r="J64" s="4" t="s">
        <v>11</v>
      </c>
    </row>
    <row r="65" spans="1:10" ht="51.95" customHeight="1" x14ac:dyDescent="0.2">
      <c r="A65" s="5" t="s">
        <v>51</v>
      </c>
      <c r="B65" s="7" t="s">
        <v>105</v>
      </c>
      <c r="C65" s="5" t="s">
        <v>37</v>
      </c>
      <c r="D65" s="5" t="s">
        <v>106</v>
      </c>
      <c r="E65" s="44" t="s">
        <v>104</v>
      </c>
      <c r="F65" s="44"/>
      <c r="G65" s="6" t="s">
        <v>79</v>
      </c>
      <c r="H65" s="10">
        <v>1</v>
      </c>
      <c r="I65" s="8">
        <v>46.07</v>
      </c>
      <c r="J65" s="8">
        <v>46.07</v>
      </c>
    </row>
    <row r="66" spans="1:10" ht="39" customHeight="1" x14ac:dyDescent="0.2">
      <c r="A66" s="17" t="s">
        <v>85</v>
      </c>
      <c r="B66" s="19" t="s">
        <v>118</v>
      </c>
      <c r="C66" s="17" t="s">
        <v>37</v>
      </c>
      <c r="D66" s="17" t="s">
        <v>119</v>
      </c>
      <c r="E66" s="42" t="s">
        <v>120</v>
      </c>
      <c r="F66" s="42"/>
      <c r="G66" s="18" t="s">
        <v>121</v>
      </c>
      <c r="H66" s="21">
        <v>6.0300000000000002E-5</v>
      </c>
      <c r="I66" s="20">
        <v>296001.39</v>
      </c>
      <c r="J66" s="20">
        <v>17.848883799999999</v>
      </c>
    </row>
    <row r="67" spans="1:10" ht="51.95" customHeight="1" x14ac:dyDescent="0.2">
      <c r="A67" s="17" t="s">
        <v>85</v>
      </c>
      <c r="B67" s="19" t="s">
        <v>122</v>
      </c>
      <c r="C67" s="17" t="s">
        <v>37</v>
      </c>
      <c r="D67" s="17" t="s">
        <v>123</v>
      </c>
      <c r="E67" s="42" t="s">
        <v>120</v>
      </c>
      <c r="F67" s="42"/>
      <c r="G67" s="18" t="s">
        <v>121</v>
      </c>
      <c r="H67" s="21">
        <v>3.4199999999999998E-5</v>
      </c>
      <c r="I67" s="20">
        <v>825650.98</v>
      </c>
      <c r="J67" s="20">
        <v>28.237263500000001</v>
      </c>
    </row>
    <row r="68" spans="1:10" x14ac:dyDescent="0.2">
      <c r="A68" s="29"/>
      <c r="B68" s="29"/>
      <c r="C68" s="29"/>
      <c r="D68" s="29"/>
      <c r="E68" s="29" t="s">
        <v>67</v>
      </c>
      <c r="F68" s="30">
        <v>0</v>
      </c>
      <c r="G68" s="29" t="s">
        <v>68</v>
      </c>
      <c r="H68" s="30">
        <v>0</v>
      </c>
      <c r="I68" s="29" t="s">
        <v>69</v>
      </c>
      <c r="J68" s="30">
        <v>0</v>
      </c>
    </row>
    <row r="69" spans="1:10" x14ac:dyDescent="0.2">
      <c r="A69" s="29"/>
      <c r="B69" s="29"/>
      <c r="C69" s="29"/>
      <c r="D69" s="29"/>
      <c r="E69" s="29" t="s">
        <v>70</v>
      </c>
      <c r="F69" s="30">
        <v>10.06</v>
      </c>
      <c r="G69" s="29"/>
      <c r="H69" s="43" t="s">
        <v>71</v>
      </c>
      <c r="I69" s="43"/>
      <c r="J69" s="30">
        <v>56.13</v>
      </c>
    </row>
    <row r="70" spans="1:10" ht="0.95" customHeight="1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 ht="18" customHeight="1" x14ac:dyDescent="0.2">
      <c r="A71" s="2"/>
      <c r="B71" s="4" t="s">
        <v>22</v>
      </c>
      <c r="C71" s="2" t="s">
        <v>23</v>
      </c>
      <c r="D71" s="2" t="s">
        <v>9</v>
      </c>
      <c r="E71" s="38" t="s">
        <v>41</v>
      </c>
      <c r="F71" s="38"/>
      <c r="G71" s="3" t="s">
        <v>24</v>
      </c>
      <c r="H71" s="4" t="s">
        <v>10</v>
      </c>
      <c r="I71" s="4" t="s">
        <v>25</v>
      </c>
      <c r="J71" s="4" t="s">
        <v>11</v>
      </c>
    </row>
    <row r="72" spans="1:10" ht="51.95" customHeight="1" x14ac:dyDescent="0.2">
      <c r="A72" s="5" t="s">
        <v>51</v>
      </c>
      <c r="B72" s="7" t="s">
        <v>102</v>
      </c>
      <c r="C72" s="5" t="s">
        <v>37</v>
      </c>
      <c r="D72" s="5" t="s">
        <v>103</v>
      </c>
      <c r="E72" s="44" t="s">
        <v>104</v>
      </c>
      <c r="F72" s="44"/>
      <c r="G72" s="6" t="s">
        <v>79</v>
      </c>
      <c r="H72" s="10">
        <v>1</v>
      </c>
      <c r="I72" s="8">
        <v>6.44</v>
      </c>
      <c r="J72" s="8">
        <v>6.44</v>
      </c>
    </row>
    <row r="73" spans="1:10" ht="51.95" customHeight="1" x14ac:dyDescent="0.2">
      <c r="A73" s="17" t="s">
        <v>85</v>
      </c>
      <c r="B73" s="19" t="s">
        <v>122</v>
      </c>
      <c r="C73" s="17" t="s">
        <v>37</v>
      </c>
      <c r="D73" s="17" t="s">
        <v>123</v>
      </c>
      <c r="E73" s="42" t="s">
        <v>120</v>
      </c>
      <c r="F73" s="42"/>
      <c r="G73" s="18" t="s">
        <v>121</v>
      </c>
      <c r="H73" s="21">
        <v>5.6999999999999996E-6</v>
      </c>
      <c r="I73" s="20">
        <v>825650.98</v>
      </c>
      <c r="J73" s="20">
        <v>4.7062106000000004</v>
      </c>
    </row>
    <row r="74" spans="1:10" ht="39" customHeight="1" x14ac:dyDescent="0.2">
      <c r="A74" s="17" t="s">
        <v>85</v>
      </c>
      <c r="B74" s="19" t="s">
        <v>118</v>
      </c>
      <c r="C74" s="17" t="s">
        <v>37</v>
      </c>
      <c r="D74" s="17" t="s">
        <v>119</v>
      </c>
      <c r="E74" s="42" t="s">
        <v>120</v>
      </c>
      <c r="F74" s="42"/>
      <c r="G74" s="18" t="s">
        <v>121</v>
      </c>
      <c r="H74" s="21">
        <v>5.9000000000000003E-6</v>
      </c>
      <c r="I74" s="20">
        <v>296001.39</v>
      </c>
      <c r="J74" s="20">
        <v>1.7464082000000001</v>
      </c>
    </row>
    <row r="75" spans="1:10" x14ac:dyDescent="0.2">
      <c r="A75" s="29"/>
      <c r="B75" s="29"/>
      <c r="C75" s="29"/>
      <c r="D75" s="29"/>
      <c r="E75" s="29" t="s">
        <v>67</v>
      </c>
      <c r="F75" s="30">
        <v>0</v>
      </c>
      <c r="G75" s="29" t="s">
        <v>68</v>
      </c>
      <c r="H75" s="30">
        <v>0</v>
      </c>
      <c r="I75" s="29" t="s">
        <v>69</v>
      </c>
      <c r="J75" s="30">
        <v>0</v>
      </c>
    </row>
    <row r="76" spans="1:10" x14ac:dyDescent="0.2">
      <c r="A76" s="29"/>
      <c r="B76" s="29"/>
      <c r="C76" s="29"/>
      <c r="D76" s="29"/>
      <c r="E76" s="29" t="s">
        <v>70</v>
      </c>
      <c r="F76" s="30">
        <v>1.4</v>
      </c>
      <c r="G76" s="29"/>
      <c r="H76" s="43" t="s">
        <v>71</v>
      </c>
      <c r="I76" s="43"/>
      <c r="J76" s="30">
        <v>7.84</v>
      </c>
    </row>
    <row r="77" spans="1:10" ht="0.95" customHeight="1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 ht="18" customHeight="1" x14ac:dyDescent="0.2">
      <c r="A78" s="2"/>
      <c r="B78" s="4" t="s">
        <v>22</v>
      </c>
      <c r="C78" s="2" t="s">
        <v>23</v>
      </c>
      <c r="D78" s="2" t="s">
        <v>9</v>
      </c>
      <c r="E78" s="38" t="s">
        <v>41</v>
      </c>
      <c r="F78" s="38"/>
      <c r="G78" s="3" t="s">
        <v>24</v>
      </c>
      <c r="H78" s="4" t="s">
        <v>10</v>
      </c>
      <c r="I78" s="4" t="s">
        <v>25</v>
      </c>
      <c r="J78" s="4" t="s">
        <v>11</v>
      </c>
    </row>
    <row r="79" spans="1:10" ht="51.95" customHeight="1" x14ac:dyDescent="0.2">
      <c r="A79" s="5" t="s">
        <v>51</v>
      </c>
      <c r="B79" s="7" t="s">
        <v>107</v>
      </c>
      <c r="C79" s="5" t="s">
        <v>37</v>
      </c>
      <c r="D79" s="5" t="s">
        <v>108</v>
      </c>
      <c r="E79" s="44" t="s">
        <v>104</v>
      </c>
      <c r="F79" s="44"/>
      <c r="G79" s="6" t="s">
        <v>79</v>
      </c>
      <c r="H79" s="10">
        <v>1</v>
      </c>
      <c r="I79" s="8">
        <v>15.96</v>
      </c>
      <c r="J79" s="8">
        <v>15.96</v>
      </c>
    </row>
    <row r="80" spans="1:10" ht="51.95" customHeight="1" x14ac:dyDescent="0.2">
      <c r="A80" s="17" t="s">
        <v>85</v>
      </c>
      <c r="B80" s="19" t="s">
        <v>122</v>
      </c>
      <c r="C80" s="17" t="s">
        <v>37</v>
      </c>
      <c r="D80" s="17" t="s">
        <v>123</v>
      </c>
      <c r="E80" s="42" t="s">
        <v>120</v>
      </c>
      <c r="F80" s="42"/>
      <c r="G80" s="18" t="s">
        <v>121</v>
      </c>
      <c r="H80" s="21">
        <v>1.4100000000000001E-5</v>
      </c>
      <c r="I80" s="20">
        <v>825650.98</v>
      </c>
      <c r="J80" s="20">
        <v>11.641678799999999</v>
      </c>
    </row>
    <row r="81" spans="1:10" ht="39" customHeight="1" x14ac:dyDescent="0.2">
      <c r="A81" s="17" t="s">
        <v>85</v>
      </c>
      <c r="B81" s="19" t="s">
        <v>118</v>
      </c>
      <c r="C81" s="17" t="s">
        <v>37</v>
      </c>
      <c r="D81" s="17" t="s">
        <v>119</v>
      </c>
      <c r="E81" s="42" t="s">
        <v>120</v>
      </c>
      <c r="F81" s="42"/>
      <c r="G81" s="18" t="s">
        <v>121</v>
      </c>
      <c r="H81" s="21">
        <v>1.4600000000000001E-5</v>
      </c>
      <c r="I81" s="20">
        <v>296001.39</v>
      </c>
      <c r="J81" s="20">
        <v>4.3216203000000002</v>
      </c>
    </row>
    <row r="82" spans="1:10" x14ac:dyDescent="0.2">
      <c r="A82" s="29"/>
      <c r="B82" s="29"/>
      <c r="C82" s="29"/>
      <c r="D82" s="29"/>
      <c r="E82" s="29" t="s">
        <v>67</v>
      </c>
      <c r="F82" s="30">
        <v>0</v>
      </c>
      <c r="G82" s="29" t="s">
        <v>68</v>
      </c>
      <c r="H82" s="30">
        <v>0</v>
      </c>
      <c r="I82" s="29" t="s">
        <v>69</v>
      </c>
      <c r="J82" s="30">
        <v>0</v>
      </c>
    </row>
    <row r="83" spans="1:10" x14ac:dyDescent="0.2">
      <c r="A83" s="29"/>
      <c r="B83" s="29"/>
      <c r="C83" s="29"/>
      <c r="D83" s="29"/>
      <c r="E83" s="29" t="s">
        <v>70</v>
      </c>
      <c r="F83" s="30">
        <v>3.48</v>
      </c>
      <c r="G83" s="29"/>
      <c r="H83" s="43" t="s">
        <v>71</v>
      </c>
      <c r="I83" s="43"/>
      <c r="J83" s="30">
        <v>19.440000000000001</v>
      </c>
    </row>
    <row r="84" spans="1:10" ht="0.95" customHeight="1" x14ac:dyDescent="0.2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ht="18" customHeight="1" x14ac:dyDescent="0.2">
      <c r="A85" s="2"/>
      <c r="B85" s="4" t="s">
        <v>22</v>
      </c>
      <c r="C85" s="2" t="s">
        <v>23</v>
      </c>
      <c r="D85" s="2" t="s">
        <v>9</v>
      </c>
      <c r="E85" s="38" t="s">
        <v>41</v>
      </c>
      <c r="F85" s="38"/>
      <c r="G85" s="3" t="s">
        <v>24</v>
      </c>
      <c r="H85" s="4" t="s">
        <v>10</v>
      </c>
      <c r="I85" s="4" t="s">
        <v>25</v>
      </c>
      <c r="J85" s="4" t="s">
        <v>11</v>
      </c>
    </row>
    <row r="86" spans="1:10" ht="51.95" customHeight="1" x14ac:dyDescent="0.2">
      <c r="A86" s="5" t="s">
        <v>51</v>
      </c>
      <c r="B86" s="7" t="s">
        <v>114</v>
      </c>
      <c r="C86" s="5" t="s">
        <v>37</v>
      </c>
      <c r="D86" s="5" t="s">
        <v>115</v>
      </c>
      <c r="E86" s="44" t="s">
        <v>104</v>
      </c>
      <c r="F86" s="44"/>
      <c r="G86" s="6" t="s">
        <v>79</v>
      </c>
      <c r="H86" s="10">
        <v>1</v>
      </c>
      <c r="I86" s="8">
        <v>78.13</v>
      </c>
      <c r="J86" s="8">
        <v>78.13</v>
      </c>
    </row>
    <row r="87" spans="1:10" ht="51.95" customHeight="1" x14ac:dyDescent="0.2">
      <c r="A87" s="17" t="s">
        <v>85</v>
      </c>
      <c r="B87" s="19" t="s">
        <v>122</v>
      </c>
      <c r="C87" s="17" t="s">
        <v>37</v>
      </c>
      <c r="D87" s="17" t="s">
        <v>123</v>
      </c>
      <c r="E87" s="42" t="s">
        <v>120</v>
      </c>
      <c r="F87" s="42"/>
      <c r="G87" s="18" t="s">
        <v>121</v>
      </c>
      <c r="H87" s="21">
        <v>6.4200000000000002E-5</v>
      </c>
      <c r="I87" s="20">
        <v>825650.98</v>
      </c>
      <c r="J87" s="20">
        <v>53.006792900000001</v>
      </c>
    </row>
    <row r="88" spans="1:10" ht="39" customHeight="1" x14ac:dyDescent="0.2">
      <c r="A88" s="17" t="s">
        <v>85</v>
      </c>
      <c r="B88" s="19" t="s">
        <v>118</v>
      </c>
      <c r="C88" s="17" t="s">
        <v>37</v>
      </c>
      <c r="D88" s="17" t="s">
        <v>119</v>
      </c>
      <c r="E88" s="42" t="s">
        <v>120</v>
      </c>
      <c r="F88" s="42"/>
      <c r="G88" s="18" t="s">
        <v>121</v>
      </c>
      <c r="H88" s="21">
        <v>8.4900000000000004E-5</v>
      </c>
      <c r="I88" s="20">
        <v>296001.39</v>
      </c>
      <c r="J88" s="20">
        <v>25.130517999999999</v>
      </c>
    </row>
    <row r="89" spans="1:10" x14ac:dyDescent="0.2">
      <c r="A89" s="29"/>
      <c r="B89" s="29"/>
      <c r="C89" s="29"/>
      <c r="D89" s="29"/>
      <c r="E89" s="29" t="s">
        <v>67</v>
      </c>
      <c r="F89" s="30">
        <v>0</v>
      </c>
      <c r="G89" s="29" t="s">
        <v>68</v>
      </c>
      <c r="H89" s="30">
        <v>0</v>
      </c>
      <c r="I89" s="29" t="s">
        <v>69</v>
      </c>
      <c r="J89" s="30">
        <v>0</v>
      </c>
    </row>
    <row r="90" spans="1:10" x14ac:dyDescent="0.2">
      <c r="A90" s="29"/>
      <c r="B90" s="29"/>
      <c r="C90" s="29"/>
      <c r="D90" s="29"/>
      <c r="E90" s="29" t="s">
        <v>70</v>
      </c>
      <c r="F90" s="30">
        <v>17.059999999999999</v>
      </c>
      <c r="G90" s="29"/>
      <c r="H90" s="43" t="s">
        <v>71</v>
      </c>
      <c r="I90" s="43"/>
      <c r="J90" s="30">
        <v>95.19</v>
      </c>
    </row>
    <row r="91" spans="1:10" ht="0.95" customHeight="1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</row>
    <row r="92" spans="1:10" ht="18" customHeight="1" x14ac:dyDescent="0.2">
      <c r="A92" s="2"/>
      <c r="B92" s="4" t="s">
        <v>22</v>
      </c>
      <c r="C92" s="2" t="s">
        <v>23</v>
      </c>
      <c r="D92" s="2" t="s">
        <v>9</v>
      </c>
      <c r="E92" s="38" t="s">
        <v>41</v>
      </c>
      <c r="F92" s="38"/>
      <c r="G92" s="3" t="s">
        <v>24</v>
      </c>
      <c r="H92" s="4" t="s">
        <v>10</v>
      </c>
      <c r="I92" s="4" t="s">
        <v>25</v>
      </c>
      <c r="J92" s="4" t="s">
        <v>11</v>
      </c>
    </row>
    <row r="93" spans="1:10" ht="51.95" customHeight="1" x14ac:dyDescent="0.2">
      <c r="A93" s="5" t="s">
        <v>51</v>
      </c>
      <c r="B93" s="7" t="s">
        <v>116</v>
      </c>
      <c r="C93" s="5" t="s">
        <v>37</v>
      </c>
      <c r="D93" s="5" t="s">
        <v>117</v>
      </c>
      <c r="E93" s="44" t="s">
        <v>104</v>
      </c>
      <c r="F93" s="44"/>
      <c r="G93" s="6" t="s">
        <v>79</v>
      </c>
      <c r="H93" s="10">
        <v>1</v>
      </c>
      <c r="I93" s="8">
        <v>212.47</v>
      </c>
      <c r="J93" s="8">
        <v>212.47</v>
      </c>
    </row>
    <row r="94" spans="1:10" ht="26.1" customHeight="1" x14ac:dyDescent="0.2">
      <c r="A94" s="17" t="s">
        <v>85</v>
      </c>
      <c r="B94" s="19" t="s">
        <v>124</v>
      </c>
      <c r="C94" s="17" t="s">
        <v>37</v>
      </c>
      <c r="D94" s="17" t="s">
        <v>125</v>
      </c>
      <c r="E94" s="42" t="s">
        <v>88</v>
      </c>
      <c r="F94" s="42"/>
      <c r="G94" s="18" t="s">
        <v>126</v>
      </c>
      <c r="H94" s="21">
        <v>29.47</v>
      </c>
      <c r="I94" s="20">
        <v>7.21</v>
      </c>
      <c r="J94" s="20">
        <v>212.4787</v>
      </c>
    </row>
    <row r="95" spans="1:10" x14ac:dyDescent="0.2">
      <c r="A95" s="29"/>
      <c r="B95" s="29"/>
      <c r="C95" s="29"/>
      <c r="D95" s="29"/>
      <c r="E95" s="29" t="s">
        <v>67</v>
      </c>
      <c r="F95" s="30">
        <v>0</v>
      </c>
      <c r="G95" s="29" t="s">
        <v>68</v>
      </c>
      <c r="H95" s="30">
        <v>0</v>
      </c>
      <c r="I95" s="29" t="s">
        <v>69</v>
      </c>
      <c r="J95" s="30">
        <v>0</v>
      </c>
    </row>
    <row r="96" spans="1:10" x14ac:dyDescent="0.2">
      <c r="A96" s="29"/>
      <c r="B96" s="29"/>
      <c r="C96" s="29"/>
      <c r="D96" s="29"/>
      <c r="E96" s="29" t="s">
        <v>70</v>
      </c>
      <c r="F96" s="30">
        <v>46.4</v>
      </c>
      <c r="G96" s="29"/>
      <c r="H96" s="43" t="s">
        <v>71</v>
      </c>
      <c r="I96" s="43"/>
      <c r="J96" s="30">
        <v>258.87</v>
      </c>
    </row>
    <row r="97" spans="1:10" ht="0.95" customHeight="1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0" ht="18" customHeight="1" x14ac:dyDescent="0.2">
      <c r="A98" s="2"/>
      <c r="B98" s="4" t="s">
        <v>22</v>
      </c>
      <c r="C98" s="2" t="s">
        <v>23</v>
      </c>
      <c r="D98" s="2" t="s">
        <v>9</v>
      </c>
      <c r="E98" s="38" t="s">
        <v>41</v>
      </c>
      <c r="F98" s="38"/>
      <c r="G98" s="3" t="s">
        <v>24</v>
      </c>
      <c r="H98" s="4" t="s">
        <v>10</v>
      </c>
      <c r="I98" s="4" t="s">
        <v>25</v>
      </c>
      <c r="J98" s="4" t="s">
        <v>11</v>
      </c>
    </row>
    <row r="99" spans="1:10" ht="65.099999999999994" customHeight="1" x14ac:dyDescent="0.2">
      <c r="A99" s="5" t="s">
        <v>51</v>
      </c>
      <c r="B99" s="7" t="s">
        <v>127</v>
      </c>
      <c r="C99" s="5" t="s">
        <v>37</v>
      </c>
      <c r="D99" s="5" t="s">
        <v>128</v>
      </c>
      <c r="E99" s="44" t="s">
        <v>100</v>
      </c>
      <c r="F99" s="44"/>
      <c r="G99" s="6" t="s">
        <v>101</v>
      </c>
      <c r="H99" s="10">
        <v>1</v>
      </c>
      <c r="I99" s="8">
        <v>80.61</v>
      </c>
      <c r="J99" s="8">
        <v>80.61</v>
      </c>
    </row>
    <row r="100" spans="1:10" ht="24" customHeight="1" x14ac:dyDescent="0.2">
      <c r="A100" s="12" t="s">
        <v>52</v>
      </c>
      <c r="B100" s="14" t="s">
        <v>129</v>
      </c>
      <c r="C100" s="12" t="s">
        <v>37</v>
      </c>
      <c r="D100" s="12" t="s">
        <v>130</v>
      </c>
      <c r="E100" s="41" t="s">
        <v>78</v>
      </c>
      <c r="F100" s="41"/>
      <c r="G100" s="13" t="s">
        <v>79</v>
      </c>
      <c r="H100" s="16">
        <v>1</v>
      </c>
      <c r="I100" s="15">
        <v>28.25</v>
      </c>
      <c r="J100" s="15">
        <v>28.25</v>
      </c>
    </row>
    <row r="101" spans="1:10" ht="65.099999999999994" customHeight="1" x14ac:dyDescent="0.2">
      <c r="A101" s="12" t="s">
        <v>52</v>
      </c>
      <c r="B101" s="14" t="s">
        <v>131</v>
      </c>
      <c r="C101" s="12" t="s">
        <v>37</v>
      </c>
      <c r="D101" s="12" t="s">
        <v>132</v>
      </c>
      <c r="E101" s="41" t="s">
        <v>104</v>
      </c>
      <c r="F101" s="41"/>
      <c r="G101" s="13" t="s">
        <v>79</v>
      </c>
      <c r="H101" s="16">
        <v>1</v>
      </c>
      <c r="I101" s="15">
        <v>5.32</v>
      </c>
      <c r="J101" s="15">
        <v>5.32</v>
      </c>
    </row>
    <row r="102" spans="1:10" ht="65.099999999999994" customHeight="1" x14ac:dyDescent="0.2">
      <c r="A102" s="12" t="s">
        <v>52</v>
      </c>
      <c r="B102" s="14" t="s">
        <v>133</v>
      </c>
      <c r="C102" s="12" t="s">
        <v>37</v>
      </c>
      <c r="D102" s="12" t="s">
        <v>134</v>
      </c>
      <c r="E102" s="41" t="s">
        <v>104</v>
      </c>
      <c r="F102" s="41"/>
      <c r="G102" s="13" t="s">
        <v>79</v>
      </c>
      <c r="H102" s="16">
        <v>1</v>
      </c>
      <c r="I102" s="15">
        <v>33.86</v>
      </c>
      <c r="J102" s="15">
        <v>33.86</v>
      </c>
    </row>
    <row r="103" spans="1:10" ht="65.099999999999994" customHeight="1" x14ac:dyDescent="0.2">
      <c r="A103" s="12" t="s">
        <v>52</v>
      </c>
      <c r="B103" s="14" t="s">
        <v>135</v>
      </c>
      <c r="C103" s="12" t="s">
        <v>37</v>
      </c>
      <c r="D103" s="12" t="s">
        <v>136</v>
      </c>
      <c r="E103" s="41" t="s">
        <v>104</v>
      </c>
      <c r="F103" s="41"/>
      <c r="G103" s="13" t="s">
        <v>79</v>
      </c>
      <c r="H103" s="16">
        <v>1</v>
      </c>
      <c r="I103" s="15">
        <v>13.18</v>
      </c>
      <c r="J103" s="15">
        <v>13.18</v>
      </c>
    </row>
    <row r="104" spans="1:10" x14ac:dyDescent="0.2">
      <c r="A104" s="29"/>
      <c r="B104" s="29"/>
      <c r="C104" s="29"/>
      <c r="D104" s="29"/>
      <c r="E104" s="29" t="s">
        <v>67</v>
      </c>
      <c r="F104" s="30">
        <v>10.79</v>
      </c>
      <c r="G104" s="29" t="s">
        <v>68</v>
      </c>
      <c r="H104" s="30">
        <v>12.1</v>
      </c>
      <c r="I104" s="29" t="s">
        <v>69</v>
      </c>
      <c r="J104" s="30">
        <v>22.89</v>
      </c>
    </row>
    <row r="105" spans="1:10" x14ac:dyDescent="0.2">
      <c r="A105" s="29"/>
      <c r="B105" s="29"/>
      <c r="C105" s="29"/>
      <c r="D105" s="29"/>
      <c r="E105" s="29" t="s">
        <v>70</v>
      </c>
      <c r="F105" s="30">
        <v>17.600000000000001</v>
      </c>
      <c r="G105" s="29"/>
      <c r="H105" s="43" t="s">
        <v>71</v>
      </c>
      <c r="I105" s="43"/>
      <c r="J105" s="30">
        <v>98.21</v>
      </c>
    </row>
    <row r="106" spans="1:10" ht="0.95" customHeight="1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</row>
    <row r="107" spans="1:10" ht="18" customHeight="1" x14ac:dyDescent="0.2">
      <c r="A107" s="2"/>
      <c r="B107" s="4" t="s">
        <v>22</v>
      </c>
      <c r="C107" s="2" t="s">
        <v>23</v>
      </c>
      <c r="D107" s="2" t="s">
        <v>9</v>
      </c>
      <c r="E107" s="38" t="s">
        <v>41</v>
      </c>
      <c r="F107" s="38"/>
      <c r="G107" s="3" t="s">
        <v>24</v>
      </c>
      <c r="H107" s="4" t="s">
        <v>10</v>
      </c>
      <c r="I107" s="4" t="s">
        <v>25</v>
      </c>
      <c r="J107" s="4" t="s">
        <v>11</v>
      </c>
    </row>
    <row r="108" spans="1:10" ht="65.099999999999994" customHeight="1" x14ac:dyDescent="0.2">
      <c r="A108" s="5" t="s">
        <v>51</v>
      </c>
      <c r="B108" s="7" t="s">
        <v>137</v>
      </c>
      <c r="C108" s="5" t="s">
        <v>37</v>
      </c>
      <c r="D108" s="5" t="s">
        <v>138</v>
      </c>
      <c r="E108" s="44" t="s">
        <v>100</v>
      </c>
      <c r="F108" s="44"/>
      <c r="G108" s="6" t="s">
        <v>113</v>
      </c>
      <c r="H108" s="10">
        <v>1</v>
      </c>
      <c r="I108" s="8">
        <v>372.89</v>
      </c>
      <c r="J108" s="8">
        <v>372.89</v>
      </c>
    </row>
    <row r="109" spans="1:10" ht="65.099999999999994" customHeight="1" x14ac:dyDescent="0.2">
      <c r="A109" s="12" t="s">
        <v>52</v>
      </c>
      <c r="B109" s="14" t="s">
        <v>139</v>
      </c>
      <c r="C109" s="12" t="s">
        <v>37</v>
      </c>
      <c r="D109" s="12" t="s">
        <v>140</v>
      </c>
      <c r="E109" s="41" t="s">
        <v>104</v>
      </c>
      <c r="F109" s="41"/>
      <c r="G109" s="13" t="s">
        <v>79</v>
      </c>
      <c r="H109" s="16">
        <v>1</v>
      </c>
      <c r="I109" s="15">
        <v>231.87</v>
      </c>
      <c r="J109" s="15">
        <v>231.87</v>
      </c>
    </row>
    <row r="110" spans="1:10" ht="65.099999999999994" customHeight="1" x14ac:dyDescent="0.2">
      <c r="A110" s="12" t="s">
        <v>52</v>
      </c>
      <c r="B110" s="14" t="s">
        <v>131</v>
      </c>
      <c r="C110" s="12" t="s">
        <v>37</v>
      </c>
      <c r="D110" s="12" t="s">
        <v>132</v>
      </c>
      <c r="E110" s="41" t="s">
        <v>104</v>
      </c>
      <c r="F110" s="41"/>
      <c r="G110" s="13" t="s">
        <v>79</v>
      </c>
      <c r="H110" s="16">
        <v>1</v>
      </c>
      <c r="I110" s="15">
        <v>5.32</v>
      </c>
      <c r="J110" s="15">
        <v>5.32</v>
      </c>
    </row>
    <row r="111" spans="1:10" ht="65.099999999999994" customHeight="1" x14ac:dyDescent="0.2">
      <c r="A111" s="12" t="s">
        <v>52</v>
      </c>
      <c r="B111" s="14" t="s">
        <v>135</v>
      </c>
      <c r="C111" s="12" t="s">
        <v>37</v>
      </c>
      <c r="D111" s="12" t="s">
        <v>136</v>
      </c>
      <c r="E111" s="41" t="s">
        <v>104</v>
      </c>
      <c r="F111" s="41"/>
      <c r="G111" s="13" t="s">
        <v>79</v>
      </c>
      <c r="H111" s="16">
        <v>1</v>
      </c>
      <c r="I111" s="15">
        <v>13.18</v>
      </c>
      <c r="J111" s="15">
        <v>13.18</v>
      </c>
    </row>
    <row r="112" spans="1:10" ht="24" customHeight="1" x14ac:dyDescent="0.2">
      <c r="A112" s="12" t="s">
        <v>52</v>
      </c>
      <c r="B112" s="14" t="s">
        <v>129</v>
      </c>
      <c r="C112" s="12" t="s">
        <v>37</v>
      </c>
      <c r="D112" s="12" t="s">
        <v>130</v>
      </c>
      <c r="E112" s="41" t="s">
        <v>78</v>
      </c>
      <c r="F112" s="41"/>
      <c r="G112" s="13" t="s">
        <v>79</v>
      </c>
      <c r="H112" s="16">
        <v>1</v>
      </c>
      <c r="I112" s="15">
        <v>28.25</v>
      </c>
      <c r="J112" s="15">
        <v>28.25</v>
      </c>
    </row>
    <row r="113" spans="1:10" ht="65.099999999999994" customHeight="1" x14ac:dyDescent="0.2">
      <c r="A113" s="12" t="s">
        <v>52</v>
      </c>
      <c r="B113" s="14" t="s">
        <v>141</v>
      </c>
      <c r="C113" s="12" t="s">
        <v>37</v>
      </c>
      <c r="D113" s="12" t="s">
        <v>142</v>
      </c>
      <c r="E113" s="41" t="s">
        <v>104</v>
      </c>
      <c r="F113" s="41"/>
      <c r="G113" s="13" t="s">
        <v>79</v>
      </c>
      <c r="H113" s="16">
        <v>1</v>
      </c>
      <c r="I113" s="15">
        <v>60.41</v>
      </c>
      <c r="J113" s="15">
        <v>60.41</v>
      </c>
    </row>
    <row r="114" spans="1:10" ht="65.099999999999994" customHeight="1" x14ac:dyDescent="0.2">
      <c r="A114" s="12" t="s">
        <v>52</v>
      </c>
      <c r="B114" s="14" t="s">
        <v>133</v>
      </c>
      <c r="C114" s="12" t="s">
        <v>37</v>
      </c>
      <c r="D114" s="12" t="s">
        <v>134</v>
      </c>
      <c r="E114" s="41" t="s">
        <v>104</v>
      </c>
      <c r="F114" s="41"/>
      <c r="G114" s="13" t="s">
        <v>79</v>
      </c>
      <c r="H114" s="16">
        <v>1</v>
      </c>
      <c r="I114" s="15">
        <v>33.86</v>
      </c>
      <c r="J114" s="15">
        <v>33.86</v>
      </c>
    </row>
    <row r="115" spans="1:10" x14ac:dyDescent="0.2">
      <c r="A115" s="29"/>
      <c r="B115" s="29"/>
      <c r="C115" s="29"/>
      <c r="D115" s="29"/>
      <c r="E115" s="29" t="s">
        <v>67</v>
      </c>
      <c r="F115" s="30">
        <v>10.79</v>
      </c>
      <c r="G115" s="29" t="s">
        <v>68</v>
      </c>
      <c r="H115" s="30">
        <v>12.1</v>
      </c>
      <c r="I115" s="29" t="s">
        <v>69</v>
      </c>
      <c r="J115" s="30">
        <v>22.89</v>
      </c>
    </row>
    <row r="116" spans="1:10" x14ac:dyDescent="0.2">
      <c r="A116" s="29"/>
      <c r="B116" s="29"/>
      <c r="C116" s="29"/>
      <c r="D116" s="29"/>
      <c r="E116" s="29" t="s">
        <v>70</v>
      </c>
      <c r="F116" s="30">
        <v>81.430000000000007</v>
      </c>
      <c r="G116" s="29"/>
      <c r="H116" s="43" t="s">
        <v>71</v>
      </c>
      <c r="I116" s="43"/>
      <c r="J116" s="30">
        <v>454.32</v>
      </c>
    </row>
    <row r="117" spans="1:10" ht="0.95" customHeight="1" x14ac:dyDescent="0.2">
      <c r="A117" s="11"/>
      <c r="B117" s="11"/>
      <c r="C117" s="11"/>
      <c r="D117" s="11"/>
      <c r="E117" s="11"/>
      <c r="F117" s="11"/>
      <c r="G117" s="11"/>
      <c r="H117" s="11"/>
      <c r="I117" s="11"/>
      <c r="J117" s="11"/>
    </row>
    <row r="118" spans="1:10" ht="18" customHeight="1" x14ac:dyDescent="0.2">
      <c r="A118" s="2"/>
      <c r="B118" s="4" t="s">
        <v>22</v>
      </c>
      <c r="C118" s="2" t="s">
        <v>23</v>
      </c>
      <c r="D118" s="2" t="s">
        <v>9</v>
      </c>
      <c r="E118" s="38" t="s">
        <v>41</v>
      </c>
      <c r="F118" s="38"/>
      <c r="G118" s="3" t="s">
        <v>24</v>
      </c>
      <c r="H118" s="4" t="s">
        <v>10</v>
      </c>
      <c r="I118" s="4" t="s">
        <v>25</v>
      </c>
      <c r="J118" s="4" t="s">
        <v>11</v>
      </c>
    </row>
    <row r="119" spans="1:10" ht="65.099999999999994" customHeight="1" x14ac:dyDescent="0.2">
      <c r="A119" s="5" t="s">
        <v>51</v>
      </c>
      <c r="B119" s="7" t="s">
        <v>133</v>
      </c>
      <c r="C119" s="5" t="s">
        <v>37</v>
      </c>
      <c r="D119" s="5" t="s">
        <v>134</v>
      </c>
      <c r="E119" s="44" t="s">
        <v>104</v>
      </c>
      <c r="F119" s="44"/>
      <c r="G119" s="6" t="s">
        <v>79</v>
      </c>
      <c r="H119" s="10">
        <v>1</v>
      </c>
      <c r="I119" s="8">
        <v>33.86</v>
      </c>
      <c r="J119" s="8">
        <v>33.86</v>
      </c>
    </row>
    <row r="120" spans="1:10" ht="51.95" customHeight="1" x14ac:dyDescent="0.2">
      <c r="A120" s="17" t="s">
        <v>85</v>
      </c>
      <c r="B120" s="19" t="s">
        <v>143</v>
      </c>
      <c r="C120" s="17" t="s">
        <v>37</v>
      </c>
      <c r="D120" s="17" t="s">
        <v>144</v>
      </c>
      <c r="E120" s="42" t="s">
        <v>120</v>
      </c>
      <c r="F120" s="42"/>
      <c r="G120" s="18" t="s">
        <v>121</v>
      </c>
      <c r="H120" s="21">
        <v>3.43E-5</v>
      </c>
      <c r="I120" s="20">
        <v>844072.05</v>
      </c>
      <c r="J120" s="20">
        <v>28.951671300000001</v>
      </c>
    </row>
    <row r="121" spans="1:10" ht="51.95" customHeight="1" x14ac:dyDescent="0.2">
      <c r="A121" s="17" t="s">
        <v>85</v>
      </c>
      <c r="B121" s="19" t="s">
        <v>145</v>
      </c>
      <c r="C121" s="17" t="s">
        <v>37</v>
      </c>
      <c r="D121" s="17" t="s">
        <v>146</v>
      </c>
      <c r="E121" s="42" t="s">
        <v>120</v>
      </c>
      <c r="F121" s="42"/>
      <c r="G121" s="18" t="s">
        <v>121</v>
      </c>
      <c r="H121" s="21">
        <v>5.5099999999999998E-5</v>
      </c>
      <c r="I121" s="20">
        <v>89250</v>
      </c>
      <c r="J121" s="20">
        <v>4.917675</v>
      </c>
    </row>
    <row r="122" spans="1:10" x14ac:dyDescent="0.2">
      <c r="A122" s="29"/>
      <c r="B122" s="29"/>
      <c r="C122" s="29"/>
      <c r="D122" s="29"/>
      <c r="E122" s="29" t="s">
        <v>67</v>
      </c>
      <c r="F122" s="30">
        <v>0</v>
      </c>
      <c r="G122" s="29" t="s">
        <v>68</v>
      </c>
      <c r="H122" s="30">
        <v>0</v>
      </c>
      <c r="I122" s="29" t="s">
        <v>69</v>
      </c>
      <c r="J122" s="30">
        <v>0</v>
      </c>
    </row>
    <row r="123" spans="1:10" x14ac:dyDescent="0.2">
      <c r="A123" s="29"/>
      <c r="B123" s="29"/>
      <c r="C123" s="29"/>
      <c r="D123" s="29"/>
      <c r="E123" s="29" t="s">
        <v>70</v>
      </c>
      <c r="F123" s="30">
        <v>7.39</v>
      </c>
      <c r="G123" s="29"/>
      <c r="H123" s="43" t="s">
        <v>71</v>
      </c>
      <c r="I123" s="43"/>
      <c r="J123" s="30">
        <v>41.25</v>
      </c>
    </row>
    <row r="124" spans="1:10" ht="0.95" customHeight="1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</row>
    <row r="125" spans="1:10" ht="18" customHeight="1" x14ac:dyDescent="0.2">
      <c r="A125" s="2"/>
      <c r="B125" s="4" t="s">
        <v>22</v>
      </c>
      <c r="C125" s="2" t="s">
        <v>23</v>
      </c>
      <c r="D125" s="2" t="s">
        <v>9</v>
      </c>
      <c r="E125" s="38" t="s">
        <v>41</v>
      </c>
      <c r="F125" s="38"/>
      <c r="G125" s="3" t="s">
        <v>24</v>
      </c>
      <c r="H125" s="4" t="s">
        <v>10</v>
      </c>
      <c r="I125" s="4" t="s">
        <v>25</v>
      </c>
      <c r="J125" s="4" t="s">
        <v>11</v>
      </c>
    </row>
    <row r="126" spans="1:10" ht="65.099999999999994" customHeight="1" x14ac:dyDescent="0.2">
      <c r="A126" s="5" t="s">
        <v>51</v>
      </c>
      <c r="B126" s="7" t="s">
        <v>131</v>
      </c>
      <c r="C126" s="5" t="s">
        <v>37</v>
      </c>
      <c r="D126" s="5" t="s">
        <v>132</v>
      </c>
      <c r="E126" s="44" t="s">
        <v>104</v>
      </c>
      <c r="F126" s="44"/>
      <c r="G126" s="6" t="s">
        <v>79</v>
      </c>
      <c r="H126" s="10">
        <v>1</v>
      </c>
      <c r="I126" s="8">
        <v>5.32</v>
      </c>
      <c r="J126" s="8">
        <v>5.32</v>
      </c>
    </row>
    <row r="127" spans="1:10" ht="51.95" customHeight="1" x14ac:dyDescent="0.2">
      <c r="A127" s="17" t="s">
        <v>85</v>
      </c>
      <c r="B127" s="19" t="s">
        <v>143</v>
      </c>
      <c r="C127" s="17" t="s">
        <v>37</v>
      </c>
      <c r="D127" s="17" t="s">
        <v>144</v>
      </c>
      <c r="E127" s="42" t="s">
        <v>120</v>
      </c>
      <c r="F127" s="42"/>
      <c r="G127" s="18" t="s">
        <v>121</v>
      </c>
      <c r="H127" s="21">
        <v>5.6999999999999996E-6</v>
      </c>
      <c r="I127" s="20">
        <v>844072.05</v>
      </c>
      <c r="J127" s="20">
        <v>4.8112107000000002</v>
      </c>
    </row>
    <row r="128" spans="1:10" ht="51.95" customHeight="1" x14ac:dyDescent="0.2">
      <c r="A128" s="17" t="s">
        <v>85</v>
      </c>
      <c r="B128" s="19" t="s">
        <v>145</v>
      </c>
      <c r="C128" s="17" t="s">
        <v>37</v>
      </c>
      <c r="D128" s="17" t="s">
        <v>146</v>
      </c>
      <c r="E128" s="42" t="s">
        <v>120</v>
      </c>
      <c r="F128" s="42"/>
      <c r="G128" s="18" t="s">
        <v>121</v>
      </c>
      <c r="H128" s="21">
        <v>5.8000000000000004E-6</v>
      </c>
      <c r="I128" s="20">
        <v>89250</v>
      </c>
      <c r="J128" s="20">
        <v>0.51765000000000005</v>
      </c>
    </row>
    <row r="129" spans="1:10" x14ac:dyDescent="0.2">
      <c r="A129" s="29"/>
      <c r="B129" s="29"/>
      <c r="C129" s="29"/>
      <c r="D129" s="29"/>
      <c r="E129" s="29" t="s">
        <v>67</v>
      </c>
      <c r="F129" s="30">
        <v>0</v>
      </c>
      <c r="G129" s="29" t="s">
        <v>68</v>
      </c>
      <c r="H129" s="30">
        <v>0</v>
      </c>
      <c r="I129" s="29" t="s">
        <v>69</v>
      </c>
      <c r="J129" s="30">
        <v>0</v>
      </c>
    </row>
    <row r="130" spans="1:10" x14ac:dyDescent="0.2">
      <c r="A130" s="29"/>
      <c r="B130" s="29"/>
      <c r="C130" s="29"/>
      <c r="D130" s="29"/>
      <c r="E130" s="29" t="s">
        <v>70</v>
      </c>
      <c r="F130" s="30">
        <v>1.1599999999999999</v>
      </c>
      <c r="G130" s="29"/>
      <c r="H130" s="43" t="s">
        <v>71</v>
      </c>
      <c r="I130" s="43"/>
      <c r="J130" s="30">
        <v>6.48</v>
      </c>
    </row>
    <row r="131" spans="1:10" ht="0.95" customHeight="1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</row>
    <row r="132" spans="1:10" ht="18" customHeight="1" x14ac:dyDescent="0.2">
      <c r="A132" s="2"/>
      <c r="B132" s="4" t="s">
        <v>22</v>
      </c>
      <c r="C132" s="2" t="s">
        <v>23</v>
      </c>
      <c r="D132" s="2" t="s">
        <v>9</v>
      </c>
      <c r="E132" s="38" t="s">
        <v>41</v>
      </c>
      <c r="F132" s="38"/>
      <c r="G132" s="3" t="s">
        <v>24</v>
      </c>
      <c r="H132" s="4" t="s">
        <v>10</v>
      </c>
      <c r="I132" s="4" t="s">
        <v>25</v>
      </c>
      <c r="J132" s="4" t="s">
        <v>11</v>
      </c>
    </row>
    <row r="133" spans="1:10" ht="65.099999999999994" customHeight="1" x14ac:dyDescent="0.2">
      <c r="A133" s="5" t="s">
        <v>51</v>
      </c>
      <c r="B133" s="7" t="s">
        <v>135</v>
      </c>
      <c r="C133" s="5" t="s">
        <v>37</v>
      </c>
      <c r="D133" s="5" t="s">
        <v>136</v>
      </c>
      <c r="E133" s="44" t="s">
        <v>104</v>
      </c>
      <c r="F133" s="44"/>
      <c r="G133" s="6" t="s">
        <v>79</v>
      </c>
      <c r="H133" s="10">
        <v>1</v>
      </c>
      <c r="I133" s="8">
        <v>13.18</v>
      </c>
      <c r="J133" s="8">
        <v>13.18</v>
      </c>
    </row>
    <row r="134" spans="1:10" ht="51.95" customHeight="1" x14ac:dyDescent="0.2">
      <c r="A134" s="17" t="s">
        <v>85</v>
      </c>
      <c r="B134" s="19" t="s">
        <v>145</v>
      </c>
      <c r="C134" s="17" t="s">
        <v>37</v>
      </c>
      <c r="D134" s="17" t="s">
        <v>146</v>
      </c>
      <c r="E134" s="42" t="s">
        <v>120</v>
      </c>
      <c r="F134" s="42"/>
      <c r="G134" s="18" t="s">
        <v>121</v>
      </c>
      <c r="H134" s="21">
        <v>1.4399999999999999E-5</v>
      </c>
      <c r="I134" s="20">
        <v>89250</v>
      </c>
      <c r="J134" s="20">
        <v>1.2851999999999999</v>
      </c>
    </row>
    <row r="135" spans="1:10" ht="51.95" customHeight="1" x14ac:dyDescent="0.2">
      <c r="A135" s="17" t="s">
        <v>85</v>
      </c>
      <c r="B135" s="19" t="s">
        <v>143</v>
      </c>
      <c r="C135" s="17" t="s">
        <v>37</v>
      </c>
      <c r="D135" s="17" t="s">
        <v>144</v>
      </c>
      <c r="E135" s="42" t="s">
        <v>120</v>
      </c>
      <c r="F135" s="42"/>
      <c r="G135" s="18" t="s">
        <v>121</v>
      </c>
      <c r="H135" s="21">
        <v>1.4100000000000001E-5</v>
      </c>
      <c r="I135" s="20">
        <v>844072.05</v>
      </c>
      <c r="J135" s="20">
        <v>11.9014159</v>
      </c>
    </row>
    <row r="136" spans="1:10" x14ac:dyDescent="0.2">
      <c r="A136" s="29"/>
      <c r="B136" s="29"/>
      <c r="C136" s="29"/>
      <c r="D136" s="29"/>
      <c r="E136" s="29" t="s">
        <v>67</v>
      </c>
      <c r="F136" s="30">
        <v>0</v>
      </c>
      <c r="G136" s="29" t="s">
        <v>68</v>
      </c>
      <c r="H136" s="30">
        <v>0</v>
      </c>
      <c r="I136" s="29" t="s">
        <v>69</v>
      </c>
      <c r="J136" s="30">
        <v>0</v>
      </c>
    </row>
    <row r="137" spans="1:10" x14ac:dyDescent="0.2">
      <c r="A137" s="29"/>
      <c r="B137" s="29"/>
      <c r="C137" s="29"/>
      <c r="D137" s="29"/>
      <c r="E137" s="29" t="s">
        <v>70</v>
      </c>
      <c r="F137" s="30">
        <v>2.87</v>
      </c>
      <c r="G137" s="29"/>
      <c r="H137" s="43" t="s">
        <v>71</v>
      </c>
      <c r="I137" s="43"/>
      <c r="J137" s="30">
        <v>16.05</v>
      </c>
    </row>
    <row r="138" spans="1:10" ht="0.95" customHeight="1" x14ac:dyDescent="0.2">
      <c r="A138" s="11"/>
      <c r="B138" s="11"/>
      <c r="C138" s="11"/>
      <c r="D138" s="11"/>
      <c r="E138" s="11"/>
      <c r="F138" s="11"/>
      <c r="G138" s="11"/>
      <c r="H138" s="11"/>
      <c r="I138" s="11"/>
      <c r="J138" s="11"/>
    </row>
    <row r="139" spans="1:10" ht="18" customHeight="1" x14ac:dyDescent="0.2">
      <c r="A139" s="2"/>
      <c r="B139" s="4" t="s">
        <v>22</v>
      </c>
      <c r="C139" s="2" t="s">
        <v>23</v>
      </c>
      <c r="D139" s="2" t="s">
        <v>9</v>
      </c>
      <c r="E139" s="38" t="s">
        <v>41</v>
      </c>
      <c r="F139" s="38"/>
      <c r="G139" s="3" t="s">
        <v>24</v>
      </c>
      <c r="H139" s="4" t="s">
        <v>10</v>
      </c>
      <c r="I139" s="4" t="s">
        <v>25</v>
      </c>
      <c r="J139" s="4" t="s">
        <v>11</v>
      </c>
    </row>
    <row r="140" spans="1:10" ht="65.099999999999994" customHeight="1" x14ac:dyDescent="0.2">
      <c r="A140" s="5" t="s">
        <v>51</v>
      </c>
      <c r="B140" s="7" t="s">
        <v>141</v>
      </c>
      <c r="C140" s="5" t="s">
        <v>37</v>
      </c>
      <c r="D140" s="5" t="s">
        <v>142</v>
      </c>
      <c r="E140" s="44" t="s">
        <v>104</v>
      </c>
      <c r="F140" s="44"/>
      <c r="G140" s="6" t="s">
        <v>79</v>
      </c>
      <c r="H140" s="10">
        <v>1</v>
      </c>
      <c r="I140" s="8">
        <v>60.41</v>
      </c>
      <c r="J140" s="8">
        <v>60.41</v>
      </c>
    </row>
    <row r="141" spans="1:10" ht="51.95" customHeight="1" x14ac:dyDescent="0.2">
      <c r="A141" s="17" t="s">
        <v>85</v>
      </c>
      <c r="B141" s="19" t="s">
        <v>143</v>
      </c>
      <c r="C141" s="17" t="s">
        <v>37</v>
      </c>
      <c r="D141" s="17" t="s">
        <v>144</v>
      </c>
      <c r="E141" s="42" t="s">
        <v>120</v>
      </c>
      <c r="F141" s="42"/>
      <c r="G141" s="18" t="s">
        <v>121</v>
      </c>
      <c r="H141" s="21">
        <v>6.4300000000000004E-5</v>
      </c>
      <c r="I141" s="20">
        <v>844072.05</v>
      </c>
      <c r="J141" s="20">
        <v>54.273832800000001</v>
      </c>
    </row>
    <row r="142" spans="1:10" ht="51.95" customHeight="1" x14ac:dyDescent="0.2">
      <c r="A142" s="17" t="s">
        <v>85</v>
      </c>
      <c r="B142" s="19" t="s">
        <v>145</v>
      </c>
      <c r="C142" s="17" t="s">
        <v>37</v>
      </c>
      <c r="D142" s="17" t="s">
        <v>146</v>
      </c>
      <c r="E142" s="42" t="s">
        <v>120</v>
      </c>
      <c r="F142" s="42"/>
      <c r="G142" s="18" t="s">
        <v>121</v>
      </c>
      <c r="H142" s="21">
        <v>6.8899999999999994E-5</v>
      </c>
      <c r="I142" s="20">
        <v>89250</v>
      </c>
      <c r="J142" s="20">
        <v>6.1493250000000002</v>
      </c>
    </row>
    <row r="143" spans="1:10" x14ac:dyDescent="0.2">
      <c r="A143" s="29"/>
      <c r="B143" s="29"/>
      <c r="C143" s="29"/>
      <c r="D143" s="29"/>
      <c r="E143" s="29" t="s">
        <v>67</v>
      </c>
      <c r="F143" s="30">
        <v>0</v>
      </c>
      <c r="G143" s="29" t="s">
        <v>68</v>
      </c>
      <c r="H143" s="30">
        <v>0</v>
      </c>
      <c r="I143" s="29" t="s">
        <v>69</v>
      </c>
      <c r="J143" s="30">
        <v>0</v>
      </c>
    </row>
    <row r="144" spans="1:10" x14ac:dyDescent="0.2">
      <c r="A144" s="29"/>
      <c r="B144" s="29"/>
      <c r="C144" s="29"/>
      <c r="D144" s="29"/>
      <c r="E144" s="29" t="s">
        <v>70</v>
      </c>
      <c r="F144" s="30">
        <v>13.19</v>
      </c>
      <c r="G144" s="29"/>
      <c r="H144" s="43" t="s">
        <v>71</v>
      </c>
      <c r="I144" s="43"/>
      <c r="J144" s="30">
        <v>73.599999999999994</v>
      </c>
    </row>
    <row r="145" spans="1:10" ht="0.95" customHeight="1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</row>
    <row r="146" spans="1:10" ht="18" customHeight="1" x14ac:dyDescent="0.2">
      <c r="A146" s="2"/>
      <c r="B146" s="4" t="s">
        <v>22</v>
      </c>
      <c r="C146" s="2" t="s">
        <v>23</v>
      </c>
      <c r="D146" s="2" t="s">
        <v>9</v>
      </c>
      <c r="E146" s="38" t="s">
        <v>41</v>
      </c>
      <c r="F146" s="38"/>
      <c r="G146" s="3" t="s">
        <v>24</v>
      </c>
      <c r="H146" s="4" t="s">
        <v>10</v>
      </c>
      <c r="I146" s="4" t="s">
        <v>25</v>
      </c>
      <c r="J146" s="4" t="s">
        <v>11</v>
      </c>
    </row>
    <row r="147" spans="1:10" ht="65.099999999999994" customHeight="1" x14ac:dyDescent="0.2">
      <c r="A147" s="5" t="s">
        <v>51</v>
      </c>
      <c r="B147" s="7" t="s">
        <v>139</v>
      </c>
      <c r="C147" s="5" t="s">
        <v>37</v>
      </c>
      <c r="D147" s="5" t="s">
        <v>140</v>
      </c>
      <c r="E147" s="44" t="s">
        <v>104</v>
      </c>
      <c r="F147" s="44"/>
      <c r="G147" s="6" t="s">
        <v>79</v>
      </c>
      <c r="H147" s="10">
        <v>1</v>
      </c>
      <c r="I147" s="8">
        <v>231.87</v>
      </c>
      <c r="J147" s="8">
        <v>231.87</v>
      </c>
    </row>
    <row r="148" spans="1:10" ht="26.1" customHeight="1" x14ac:dyDescent="0.2">
      <c r="A148" s="17" t="s">
        <v>85</v>
      </c>
      <c r="B148" s="19" t="s">
        <v>124</v>
      </c>
      <c r="C148" s="17" t="s">
        <v>37</v>
      </c>
      <c r="D148" s="17" t="s">
        <v>125</v>
      </c>
      <c r="E148" s="42" t="s">
        <v>88</v>
      </c>
      <c r="F148" s="42"/>
      <c r="G148" s="18" t="s">
        <v>126</v>
      </c>
      <c r="H148" s="21">
        <v>32.159999999999997</v>
      </c>
      <c r="I148" s="20">
        <v>7.21</v>
      </c>
      <c r="J148" s="20">
        <v>231.87360000000001</v>
      </c>
    </row>
    <row r="149" spans="1:10" x14ac:dyDescent="0.2">
      <c r="A149" s="29"/>
      <c r="B149" s="29"/>
      <c r="C149" s="29"/>
      <c r="D149" s="29"/>
      <c r="E149" s="29" t="s">
        <v>67</v>
      </c>
      <c r="F149" s="30">
        <v>0</v>
      </c>
      <c r="G149" s="29" t="s">
        <v>68</v>
      </c>
      <c r="H149" s="30">
        <v>0</v>
      </c>
      <c r="I149" s="29" t="s">
        <v>69</v>
      </c>
      <c r="J149" s="30">
        <v>0</v>
      </c>
    </row>
    <row r="150" spans="1:10" x14ac:dyDescent="0.2">
      <c r="A150" s="29"/>
      <c r="B150" s="29"/>
      <c r="C150" s="29"/>
      <c r="D150" s="29"/>
      <c r="E150" s="29" t="s">
        <v>70</v>
      </c>
      <c r="F150" s="30">
        <v>50.64</v>
      </c>
      <c r="G150" s="29"/>
      <c r="H150" s="43" t="s">
        <v>71</v>
      </c>
      <c r="I150" s="43"/>
      <c r="J150" s="30">
        <v>282.51</v>
      </c>
    </row>
    <row r="151" spans="1:10" ht="0.95" customHeight="1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</row>
    <row r="152" spans="1:10" ht="18" customHeight="1" x14ac:dyDescent="0.2">
      <c r="A152" s="2"/>
      <c r="B152" s="4" t="s">
        <v>22</v>
      </c>
      <c r="C152" s="2" t="s">
        <v>23</v>
      </c>
      <c r="D152" s="2" t="s">
        <v>9</v>
      </c>
      <c r="E152" s="38" t="s">
        <v>41</v>
      </c>
      <c r="F152" s="38"/>
      <c r="G152" s="3" t="s">
        <v>24</v>
      </c>
      <c r="H152" s="4" t="s">
        <v>10</v>
      </c>
      <c r="I152" s="4" t="s">
        <v>25</v>
      </c>
      <c r="J152" s="4" t="s">
        <v>11</v>
      </c>
    </row>
    <row r="153" spans="1:10" ht="24" customHeight="1" x14ac:dyDescent="0.2">
      <c r="A153" s="5" t="s">
        <v>51</v>
      </c>
      <c r="B153" s="7" t="s">
        <v>147</v>
      </c>
      <c r="C153" s="5" t="s">
        <v>37</v>
      </c>
      <c r="D153" s="5" t="s">
        <v>148</v>
      </c>
      <c r="E153" s="44" t="s">
        <v>78</v>
      </c>
      <c r="F153" s="44"/>
      <c r="G153" s="6" t="s">
        <v>79</v>
      </c>
      <c r="H153" s="10">
        <v>1</v>
      </c>
      <c r="I153" s="8">
        <v>29.23</v>
      </c>
      <c r="J153" s="8">
        <v>29.23</v>
      </c>
    </row>
    <row r="154" spans="1:10" ht="26.1" customHeight="1" x14ac:dyDescent="0.2">
      <c r="A154" s="12" t="s">
        <v>52</v>
      </c>
      <c r="B154" s="14" t="s">
        <v>149</v>
      </c>
      <c r="C154" s="12" t="s">
        <v>37</v>
      </c>
      <c r="D154" s="12" t="s">
        <v>150</v>
      </c>
      <c r="E154" s="41" t="s">
        <v>78</v>
      </c>
      <c r="F154" s="41"/>
      <c r="G154" s="13" t="s">
        <v>79</v>
      </c>
      <c r="H154" s="16">
        <v>1</v>
      </c>
      <c r="I154" s="15">
        <v>0.26</v>
      </c>
      <c r="J154" s="15">
        <v>0.26</v>
      </c>
    </row>
    <row r="155" spans="1:10" ht="26.1" customHeight="1" x14ac:dyDescent="0.2">
      <c r="A155" s="17" t="s">
        <v>85</v>
      </c>
      <c r="B155" s="19" t="s">
        <v>151</v>
      </c>
      <c r="C155" s="17" t="s">
        <v>37</v>
      </c>
      <c r="D155" s="17" t="s">
        <v>152</v>
      </c>
      <c r="E155" s="42" t="s">
        <v>153</v>
      </c>
      <c r="F155" s="42"/>
      <c r="G155" s="18" t="s">
        <v>79</v>
      </c>
      <c r="H155" s="21">
        <v>1</v>
      </c>
      <c r="I155" s="20">
        <v>0.3</v>
      </c>
      <c r="J155" s="20">
        <v>0.3</v>
      </c>
    </row>
    <row r="156" spans="1:10" ht="26.1" customHeight="1" x14ac:dyDescent="0.2">
      <c r="A156" s="17" t="s">
        <v>85</v>
      </c>
      <c r="B156" s="19" t="s">
        <v>154</v>
      </c>
      <c r="C156" s="17" t="s">
        <v>37</v>
      </c>
      <c r="D156" s="17" t="s">
        <v>155</v>
      </c>
      <c r="E156" s="42" t="s">
        <v>153</v>
      </c>
      <c r="F156" s="42"/>
      <c r="G156" s="18" t="s">
        <v>79</v>
      </c>
      <c r="H156" s="21">
        <v>1</v>
      </c>
      <c r="I156" s="20">
        <v>1.82</v>
      </c>
      <c r="J156" s="20">
        <v>1.82</v>
      </c>
    </row>
    <row r="157" spans="1:10" ht="26.1" customHeight="1" x14ac:dyDescent="0.2">
      <c r="A157" s="17" t="s">
        <v>85</v>
      </c>
      <c r="B157" s="19" t="s">
        <v>156</v>
      </c>
      <c r="C157" s="17" t="s">
        <v>37</v>
      </c>
      <c r="D157" s="17" t="s">
        <v>157</v>
      </c>
      <c r="E157" s="42" t="s">
        <v>153</v>
      </c>
      <c r="F157" s="42"/>
      <c r="G157" s="18" t="s">
        <v>79</v>
      </c>
      <c r="H157" s="21">
        <v>1</v>
      </c>
      <c r="I157" s="20">
        <v>1.6</v>
      </c>
      <c r="J157" s="20">
        <v>1.6</v>
      </c>
    </row>
    <row r="158" spans="1:10" ht="26.1" customHeight="1" x14ac:dyDescent="0.2">
      <c r="A158" s="17" t="s">
        <v>85</v>
      </c>
      <c r="B158" s="19" t="s">
        <v>158</v>
      </c>
      <c r="C158" s="17" t="s">
        <v>37</v>
      </c>
      <c r="D158" s="17" t="s">
        <v>159</v>
      </c>
      <c r="E158" s="42" t="s">
        <v>153</v>
      </c>
      <c r="F158" s="42"/>
      <c r="G158" s="18" t="s">
        <v>79</v>
      </c>
      <c r="H158" s="21">
        <v>1</v>
      </c>
      <c r="I158" s="20">
        <v>0.11</v>
      </c>
      <c r="J158" s="20">
        <v>0.11</v>
      </c>
    </row>
    <row r="159" spans="1:10" ht="24" customHeight="1" x14ac:dyDescent="0.2">
      <c r="A159" s="17" t="s">
        <v>85</v>
      </c>
      <c r="B159" s="19" t="s">
        <v>160</v>
      </c>
      <c r="C159" s="17" t="s">
        <v>37</v>
      </c>
      <c r="D159" s="17" t="s">
        <v>161</v>
      </c>
      <c r="E159" s="42" t="s">
        <v>42</v>
      </c>
      <c r="F159" s="42"/>
      <c r="G159" s="18" t="s">
        <v>79</v>
      </c>
      <c r="H159" s="21">
        <v>1</v>
      </c>
      <c r="I159" s="20">
        <v>22.76</v>
      </c>
      <c r="J159" s="20">
        <v>22.76</v>
      </c>
    </row>
    <row r="160" spans="1:10" ht="26.1" customHeight="1" x14ac:dyDescent="0.2">
      <c r="A160" s="17" t="s">
        <v>85</v>
      </c>
      <c r="B160" s="19" t="s">
        <v>162</v>
      </c>
      <c r="C160" s="17" t="s">
        <v>37</v>
      </c>
      <c r="D160" s="17" t="s">
        <v>163</v>
      </c>
      <c r="E160" s="42" t="s">
        <v>153</v>
      </c>
      <c r="F160" s="42"/>
      <c r="G160" s="18" t="s">
        <v>79</v>
      </c>
      <c r="H160" s="21">
        <v>1</v>
      </c>
      <c r="I160" s="20">
        <v>1.02</v>
      </c>
      <c r="J160" s="20">
        <v>1.02</v>
      </c>
    </row>
    <row r="161" spans="1:10" ht="26.1" customHeight="1" x14ac:dyDescent="0.2">
      <c r="A161" s="17" t="s">
        <v>85</v>
      </c>
      <c r="B161" s="19" t="s">
        <v>164</v>
      </c>
      <c r="C161" s="17" t="s">
        <v>37</v>
      </c>
      <c r="D161" s="17" t="s">
        <v>165</v>
      </c>
      <c r="E161" s="42" t="s">
        <v>153</v>
      </c>
      <c r="F161" s="42"/>
      <c r="G161" s="18" t="s">
        <v>79</v>
      </c>
      <c r="H161" s="21">
        <v>1</v>
      </c>
      <c r="I161" s="20">
        <v>1.36</v>
      </c>
      <c r="J161" s="20">
        <v>1.36</v>
      </c>
    </row>
    <row r="162" spans="1:10" x14ac:dyDescent="0.2">
      <c r="A162" s="29"/>
      <c r="B162" s="29"/>
      <c r="C162" s="29"/>
      <c r="D162" s="29"/>
      <c r="E162" s="29" t="s">
        <v>67</v>
      </c>
      <c r="F162" s="30">
        <v>10.86</v>
      </c>
      <c r="G162" s="29" t="s">
        <v>68</v>
      </c>
      <c r="H162" s="30">
        <v>12.16</v>
      </c>
      <c r="I162" s="29" t="s">
        <v>69</v>
      </c>
      <c r="J162" s="30">
        <v>23.02</v>
      </c>
    </row>
    <row r="163" spans="1:10" x14ac:dyDescent="0.2">
      <c r="A163" s="29"/>
      <c r="B163" s="29"/>
      <c r="C163" s="29"/>
      <c r="D163" s="29"/>
      <c r="E163" s="29" t="s">
        <v>70</v>
      </c>
      <c r="F163" s="30">
        <v>6.38</v>
      </c>
      <c r="G163" s="29"/>
      <c r="H163" s="43" t="s">
        <v>71</v>
      </c>
      <c r="I163" s="43"/>
      <c r="J163" s="30">
        <v>35.61</v>
      </c>
    </row>
    <row r="164" spans="1:10" ht="0.95" customHeight="1" x14ac:dyDescent="0.2">
      <c r="A164" s="11"/>
      <c r="B164" s="11"/>
      <c r="C164" s="11"/>
      <c r="D164" s="11"/>
      <c r="E164" s="11"/>
      <c r="F164" s="11"/>
      <c r="G164" s="11"/>
      <c r="H164" s="11"/>
      <c r="I164" s="11"/>
      <c r="J164" s="11"/>
    </row>
    <row r="165" spans="1:10" ht="18" customHeight="1" x14ac:dyDescent="0.2">
      <c r="A165" s="2"/>
      <c r="B165" s="4" t="s">
        <v>22</v>
      </c>
      <c r="C165" s="2" t="s">
        <v>23</v>
      </c>
      <c r="D165" s="2" t="s">
        <v>9</v>
      </c>
      <c r="E165" s="38" t="s">
        <v>41</v>
      </c>
      <c r="F165" s="38"/>
      <c r="G165" s="3" t="s">
        <v>24</v>
      </c>
      <c r="H165" s="4" t="s">
        <v>10</v>
      </c>
      <c r="I165" s="4" t="s">
        <v>25</v>
      </c>
      <c r="J165" s="4" t="s">
        <v>11</v>
      </c>
    </row>
    <row r="166" spans="1:10" ht="26.1" customHeight="1" x14ac:dyDescent="0.2">
      <c r="A166" s="5" t="s">
        <v>51</v>
      </c>
      <c r="B166" s="7" t="s">
        <v>149</v>
      </c>
      <c r="C166" s="5" t="s">
        <v>37</v>
      </c>
      <c r="D166" s="5" t="s">
        <v>150</v>
      </c>
      <c r="E166" s="44" t="s">
        <v>78</v>
      </c>
      <c r="F166" s="44"/>
      <c r="G166" s="6" t="s">
        <v>79</v>
      </c>
      <c r="H166" s="10">
        <v>1</v>
      </c>
      <c r="I166" s="8">
        <v>0.26</v>
      </c>
      <c r="J166" s="8">
        <v>0.26</v>
      </c>
    </row>
    <row r="167" spans="1:10" ht="24" customHeight="1" x14ac:dyDescent="0.2">
      <c r="A167" s="17" t="s">
        <v>85</v>
      </c>
      <c r="B167" s="19" t="s">
        <v>160</v>
      </c>
      <c r="C167" s="17" t="s">
        <v>37</v>
      </c>
      <c r="D167" s="17" t="s">
        <v>161</v>
      </c>
      <c r="E167" s="42" t="s">
        <v>42</v>
      </c>
      <c r="F167" s="42"/>
      <c r="G167" s="18" t="s">
        <v>79</v>
      </c>
      <c r="H167" s="21">
        <v>1.154E-2</v>
      </c>
      <c r="I167" s="20">
        <v>22.76</v>
      </c>
      <c r="J167" s="20">
        <v>0.26265040000000001</v>
      </c>
    </row>
    <row r="168" spans="1:10" x14ac:dyDescent="0.2">
      <c r="A168" s="29"/>
      <c r="B168" s="29"/>
      <c r="C168" s="29"/>
      <c r="D168" s="29"/>
      <c r="E168" s="29" t="s">
        <v>67</v>
      </c>
      <c r="F168" s="30">
        <v>0.12</v>
      </c>
      <c r="G168" s="29" t="s">
        <v>68</v>
      </c>
      <c r="H168" s="30">
        <v>0.14000000000000001</v>
      </c>
      <c r="I168" s="29" t="s">
        <v>69</v>
      </c>
      <c r="J168" s="30">
        <v>0.26</v>
      </c>
    </row>
    <row r="169" spans="1:10" x14ac:dyDescent="0.2">
      <c r="A169" s="29"/>
      <c r="B169" s="29"/>
      <c r="C169" s="29"/>
      <c r="D169" s="29"/>
      <c r="E169" s="29" t="s">
        <v>70</v>
      </c>
      <c r="F169" s="30">
        <v>0.05</v>
      </c>
      <c r="G169" s="29"/>
      <c r="H169" s="43" t="s">
        <v>71</v>
      </c>
      <c r="I169" s="43"/>
      <c r="J169" s="30">
        <v>0.31</v>
      </c>
    </row>
    <row r="170" spans="1:10" ht="0.95" customHeight="1" x14ac:dyDescent="0.2">
      <c r="A170" s="11"/>
      <c r="B170" s="11"/>
      <c r="C170" s="11"/>
      <c r="D170" s="11"/>
      <c r="E170" s="11"/>
      <c r="F170" s="11"/>
      <c r="G170" s="11"/>
      <c r="H170" s="11"/>
      <c r="I170" s="11"/>
      <c r="J170" s="11"/>
    </row>
    <row r="171" spans="1:10" ht="18" customHeight="1" x14ac:dyDescent="0.2">
      <c r="A171" s="2"/>
      <c r="B171" s="4" t="s">
        <v>22</v>
      </c>
      <c r="C171" s="2" t="s">
        <v>23</v>
      </c>
      <c r="D171" s="2" t="s">
        <v>9</v>
      </c>
      <c r="E171" s="38" t="s">
        <v>41</v>
      </c>
      <c r="F171" s="38"/>
      <c r="G171" s="3" t="s">
        <v>24</v>
      </c>
      <c r="H171" s="4" t="s">
        <v>10</v>
      </c>
      <c r="I171" s="4" t="s">
        <v>25</v>
      </c>
      <c r="J171" s="4" t="s">
        <v>11</v>
      </c>
    </row>
    <row r="172" spans="1:10" ht="26.1" customHeight="1" x14ac:dyDescent="0.2">
      <c r="A172" s="5" t="s">
        <v>51</v>
      </c>
      <c r="B172" s="7" t="s">
        <v>166</v>
      </c>
      <c r="C172" s="5" t="s">
        <v>37</v>
      </c>
      <c r="D172" s="5" t="s">
        <v>167</v>
      </c>
      <c r="E172" s="44" t="s">
        <v>78</v>
      </c>
      <c r="F172" s="44"/>
      <c r="G172" s="6" t="s">
        <v>79</v>
      </c>
      <c r="H172" s="10">
        <v>1</v>
      </c>
      <c r="I172" s="8">
        <v>0.12</v>
      </c>
      <c r="J172" s="8">
        <v>0.12</v>
      </c>
    </row>
    <row r="173" spans="1:10" ht="24" customHeight="1" x14ac:dyDescent="0.2">
      <c r="A173" s="17" t="s">
        <v>85</v>
      </c>
      <c r="B173" s="19" t="s">
        <v>168</v>
      </c>
      <c r="C173" s="17" t="s">
        <v>37</v>
      </c>
      <c r="D173" s="17" t="s">
        <v>169</v>
      </c>
      <c r="E173" s="42" t="s">
        <v>42</v>
      </c>
      <c r="F173" s="42"/>
      <c r="G173" s="18" t="s">
        <v>79</v>
      </c>
      <c r="H173" s="21">
        <v>5.0899999999999999E-3</v>
      </c>
      <c r="I173" s="20">
        <v>23.67</v>
      </c>
      <c r="J173" s="20">
        <v>0.1204803</v>
      </c>
    </row>
    <row r="174" spans="1:10" x14ac:dyDescent="0.2">
      <c r="A174" s="29"/>
      <c r="B174" s="29"/>
      <c r="C174" s="29"/>
      <c r="D174" s="29"/>
      <c r="E174" s="29" t="s">
        <v>67</v>
      </c>
      <c r="F174" s="30">
        <v>0.05</v>
      </c>
      <c r="G174" s="29" t="s">
        <v>68</v>
      </c>
      <c r="H174" s="30">
        <v>7.0000000000000007E-2</v>
      </c>
      <c r="I174" s="29" t="s">
        <v>69</v>
      </c>
      <c r="J174" s="30">
        <v>0.12</v>
      </c>
    </row>
    <row r="175" spans="1:10" x14ac:dyDescent="0.2">
      <c r="A175" s="29"/>
      <c r="B175" s="29"/>
      <c r="C175" s="29"/>
      <c r="D175" s="29"/>
      <c r="E175" s="29" t="s">
        <v>70</v>
      </c>
      <c r="F175" s="30">
        <v>0.02</v>
      </c>
      <c r="G175" s="29"/>
      <c r="H175" s="43" t="s">
        <v>71</v>
      </c>
      <c r="I175" s="43"/>
      <c r="J175" s="30">
        <v>0.14000000000000001</v>
      </c>
    </row>
    <row r="176" spans="1:10" ht="0.95" customHeight="1" x14ac:dyDescent="0.2">
      <c r="A176" s="11"/>
      <c r="B176" s="11"/>
      <c r="C176" s="11"/>
      <c r="D176" s="11"/>
      <c r="E176" s="11"/>
      <c r="F176" s="11"/>
      <c r="G176" s="11"/>
      <c r="H176" s="11"/>
      <c r="I176" s="11"/>
      <c r="J176" s="11"/>
    </row>
    <row r="177" spans="1:10" ht="18" customHeight="1" x14ac:dyDescent="0.2">
      <c r="A177" s="2"/>
      <c r="B177" s="4" t="s">
        <v>22</v>
      </c>
      <c r="C177" s="2" t="s">
        <v>23</v>
      </c>
      <c r="D177" s="2" t="s">
        <v>9</v>
      </c>
      <c r="E177" s="38" t="s">
        <v>41</v>
      </c>
      <c r="F177" s="38"/>
      <c r="G177" s="3" t="s">
        <v>24</v>
      </c>
      <c r="H177" s="4" t="s">
        <v>10</v>
      </c>
      <c r="I177" s="4" t="s">
        <v>25</v>
      </c>
      <c r="J177" s="4" t="s">
        <v>11</v>
      </c>
    </row>
    <row r="178" spans="1:10" ht="26.1" customHeight="1" x14ac:dyDescent="0.2">
      <c r="A178" s="5" t="s">
        <v>51</v>
      </c>
      <c r="B178" s="7" t="s">
        <v>170</v>
      </c>
      <c r="C178" s="5" t="s">
        <v>37</v>
      </c>
      <c r="D178" s="5" t="s">
        <v>171</v>
      </c>
      <c r="E178" s="44" t="s">
        <v>78</v>
      </c>
      <c r="F178" s="44"/>
      <c r="G178" s="6" t="s">
        <v>79</v>
      </c>
      <c r="H178" s="10">
        <v>1</v>
      </c>
      <c r="I178" s="8">
        <v>0.11</v>
      </c>
      <c r="J178" s="8">
        <v>0.11</v>
      </c>
    </row>
    <row r="179" spans="1:10" ht="24" customHeight="1" x14ac:dyDescent="0.2">
      <c r="A179" s="17" t="s">
        <v>85</v>
      </c>
      <c r="B179" s="19" t="s">
        <v>172</v>
      </c>
      <c r="C179" s="17" t="s">
        <v>37</v>
      </c>
      <c r="D179" s="17" t="s">
        <v>173</v>
      </c>
      <c r="E179" s="42" t="s">
        <v>42</v>
      </c>
      <c r="F179" s="42"/>
      <c r="G179" s="18" t="s">
        <v>79</v>
      </c>
      <c r="H179" s="21">
        <v>5.0899999999999999E-3</v>
      </c>
      <c r="I179" s="20">
        <v>22.78</v>
      </c>
      <c r="J179" s="20">
        <v>0.1159502</v>
      </c>
    </row>
    <row r="180" spans="1:10" x14ac:dyDescent="0.2">
      <c r="A180" s="29"/>
      <c r="B180" s="29"/>
      <c r="C180" s="29"/>
      <c r="D180" s="29"/>
      <c r="E180" s="29" t="s">
        <v>67</v>
      </c>
      <c r="F180" s="30">
        <v>0.05</v>
      </c>
      <c r="G180" s="29" t="s">
        <v>68</v>
      </c>
      <c r="H180" s="30">
        <v>0.06</v>
      </c>
      <c r="I180" s="29" t="s">
        <v>69</v>
      </c>
      <c r="J180" s="30">
        <v>0.11</v>
      </c>
    </row>
    <row r="181" spans="1:10" x14ac:dyDescent="0.2">
      <c r="A181" s="29"/>
      <c r="B181" s="29"/>
      <c r="C181" s="29"/>
      <c r="D181" s="29"/>
      <c r="E181" s="29" t="s">
        <v>70</v>
      </c>
      <c r="F181" s="30">
        <v>0.02</v>
      </c>
      <c r="G181" s="29"/>
      <c r="H181" s="43" t="s">
        <v>71</v>
      </c>
      <c r="I181" s="43"/>
      <c r="J181" s="30">
        <v>0.13</v>
      </c>
    </row>
    <row r="182" spans="1:10" ht="0.95" customHeight="1" x14ac:dyDescent="0.2">
      <c r="A182" s="11"/>
      <c r="B182" s="11"/>
      <c r="C182" s="11"/>
      <c r="D182" s="11"/>
      <c r="E182" s="11"/>
      <c r="F182" s="11"/>
      <c r="G182" s="11"/>
      <c r="H182" s="11"/>
      <c r="I182" s="11"/>
      <c r="J182" s="11"/>
    </row>
    <row r="183" spans="1:10" ht="18" customHeight="1" x14ac:dyDescent="0.2">
      <c r="A183" s="2"/>
      <c r="B183" s="4" t="s">
        <v>22</v>
      </c>
      <c r="C183" s="2" t="s">
        <v>23</v>
      </c>
      <c r="D183" s="2" t="s">
        <v>9</v>
      </c>
      <c r="E183" s="38" t="s">
        <v>41</v>
      </c>
      <c r="F183" s="38"/>
      <c r="G183" s="3" t="s">
        <v>24</v>
      </c>
      <c r="H183" s="4" t="s">
        <v>10</v>
      </c>
      <c r="I183" s="4" t="s">
        <v>25</v>
      </c>
      <c r="J183" s="4" t="s">
        <v>11</v>
      </c>
    </row>
    <row r="184" spans="1:10" ht="26.1" customHeight="1" x14ac:dyDescent="0.2">
      <c r="A184" s="5" t="s">
        <v>51</v>
      </c>
      <c r="B184" s="7" t="s">
        <v>174</v>
      </c>
      <c r="C184" s="5" t="s">
        <v>37</v>
      </c>
      <c r="D184" s="5" t="s">
        <v>175</v>
      </c>
      <c r="E184" s="44" t="s">
        <v>78</v>
      </c>
      <c r="F184" s="44"/>
      <c r="G184" s="6" t="s">
        <v>79</v>
      </c>
      <c r="H184" s="10">
        <v>1</v>
      </c>
      <c r="I184" s="8">
        <v>0.35</v>
      </c>
      <c r="J184" s="8">
        <v>0.35</v>
      </c>
    </row>
    <row r="185" spans="1:10" ht="24" customHeight="1" x14ac:dyDescent="0.2">
      <c r="A185" s="17" t="s">
        <v>85</v>
      </c>
      <c r="B185" s="19" t="s">
        <v>176</v>
      </c>
      <c r="C185" s="17" t="s">
        <v>37</v>
      </c>
      <c r="D185" s="17" t="s">
        <v>177</v>
      </c>
      <c r="E185" s="42" t="s">
        <v>42</v>
      </c>
      <c r="F185" s="42"/>
      <c r="G185" s="18" t="s">
        <v>79</v>
      </c>
      <c r="H185" s="21">
        <v>1.154E-2</v>
      </c>
      <c r="I185" s="20">
        <v>30.33</v>
      </c>
      <c r="J185" s="20">
        <v>0.35000819999999999</v>
      </c>
    </row>
    <row r="186" spans="1:10" x14ac:dyDescent="0.2">
      <c r="A186" s="29"/>
      <c r="B186" s="29"/>
      <c r="C186" s="29"/>
      <c r="D186" s="29"/>
      <c r="E186" s="29" t="s">
        <v>67</v>
      </c>
      <c r="F186" s="30">
        <v>0.16</v>
      </c>
      <c r="G186" s="29" t="s">
        <v>68</v>
      </c>
      <c r="H186" s="30">
        <v>0.19</v>
      </c>
      <c r="I186" s="29" t="s">
        <v>69</v>
      </c>
      <c r="J186" s="30">
        <v>0.35</v>
      </c>
    </row>
    <row r="187" spans="1:10" x14ac:dyDescent="0.2">
      <c r="A187" s="29"/>
      <c r="B187" s="29"/>
      <c r="C187" s="29"/>
      <c r="D187" s="29"/>
      <c r="E187" s="29" t="s">
        <v>70</v>
      </c>
      <c r="F187" s="30">
        <v>7.0000000000000007E-2</v>
      </c>
      <c r="G187" s="29"/>
      <c r="H187" s="43" t="s">
        <v>71</v>
      </c>
      <c r="I187" s="43"/>
      <c r="J187" s="30">
        <v>0.42</v>
      </c>
    </row>
    <row r="188" spans="1:10" ht="0.95" customHeight="1" x14ac:dyDescent="0.2">
      <c r="A188" s="11"/>
      <c r="B188" s="11"/>
      <c r="C188" s="11"/>
      <c r="D188" s="11"/>
      <c r="E188" s="11"/>
      <c r="F188" s="11"/>
      <c r="G188" s="11"/>
      <c r="H188" s="11"/>
      <c r="I188" s="11"/>
      <c r="J188" s="11"/>
    </row>
    <row r="189" spans="1:10" ht="18" customHeight="1" x14ac:dyDescent="0.2">
      <c r="A189" s="2"/>
      <c r="B189" s="4" t="s">
        <v>22</v>
      </c>
      <c r="C189" s="2" t="s">
        <v>23</v>
      </c>
      <c r="D189" s="2" t="s">
        <v>9</v>
      </c>
      <c r="E189" s="38" t="s">
        <v>41</v>
      </c>
      <c r="F189" s="38"/>
      <c r="G189" s="3" t="s">
        <v>24</v>
      </c>
      <c r="H189" s="4" t="s">
        <v>10</v>
      </c>
      <c r="I189" s="4" t="s">
        <v>25</v>
      </c>
      <c r="J189" s="4" t="s">
        <v>11</v>
      </c>
    </row>
    <row r="190" spans="1:10" ht="26.1" customHeight="1" x14ac:dyDescent="0.2">
      <c r="A190" s="5" t="s">
        <v>51</v>
      </c>
      <c r="B190" s="7" t="s">
        <v>178</v>
      </c>
      <c r="C190" s="5" t="s">
        <v>37</v>
      </c>
      <c r="D190" s="5" t="s">
        <v>179</v>
      </c>
      <c r="E190" s="44" t="s">
        <v>78</v>
      </c>
      <c r="F190" s="44"/>
      <c r="G190" s="6" t="s">
        <v>79</v>
      </c>
      <c r="H190" s="10">
        <v>1</v>
      </c>
      <c r="I190" s="8">
        <v>0.48</v>
      </c>
      <c r="J190" s="8">
        <v>0.48</v>
      </c>
    </row>
    <row r="191" spans="1:10" ht="24" customHeight="1" x14ac:dyDescent="0.2">
      <c r="A191" s="17" t="s">
        <v>85</v>
      </c>
      <c r="B191" s="19" t="s">
        <v>180</v>
      </c>
      <c r="C191" s="17" t="s">
        <v>37</v>
      </c>
      <c r="D191" s="17" t="s">
        <v>181</v>
      </c>
      <c r="E191" s="42" t="s">
        <v>42</v>
      </c>
      <c r="F191" s="42"/>
      <c r="G191" s="18" t="s">
        <v>79</v>
      </c>
      <c r="H191" s="21">
        <v>2.12E-2</v>
      </c>
      <c r="I191" s="20">
        <v>22.76</v>
      </c>
      <c r="J191" s="20">
        <v>0.482512</v>
      </c>
    </row>
    <row r="192" spans="1:10" x14ac:dyDescent="0.2">
      <c r="A192" s="29"/>
      <c r="B192" s="29"/>
      <c r="C192" s="29"/>
      <c r="D192" s="29"/>
      <c r="E192" s="29" t="s">
        <v>67</v>
      </c>
      <c r="F192" s="30">
        <v>0.22</v>
      </c>
      <c r="G192" s="29" t="s">
        <v>68</v>
      </c>
      <c r="H192" s="30">
        <v>0.26</v>
      </c>
      <c r="I192" s="29" t="s">
        <v>69</v>
      </c>
      <c r="J192" s="30">
        <v>0.48</v>
      </c>
    </row>
    <row r="193" spans="1:10" x14ac:dyDescent="0.2">
      <c r="A193" s="29"/>
      <c r="B193" s="29"/>
      <c r="C193" s="29"/>
      <c r="D193" s="29"/>
      <c r="E193" s="29" t="s">
        <v>70</v>
      </c>
      <c r="F193" s="30">
        <v>0.1</v>
      </c>
      <c r="G193" s="29"/>
      <c r="H193" s="43" t="s">
        <v>71</v>
      </c>
      <c r="I193" s="43"/>
      <c r="J193" s="30">
        <v>0.57999999999999996</v>
      </c>
    </row>
    <row r="194" spans="1:10" ht="0.95" customHeight="1" x14ac:dyDescent="0.2">
      <c r="A194" s="11"/>
      <c r="B194" s="11"/>
      <c r="C194" s="11"/>
      <c r="D194" s="11"/>
      <c r="E194" s="11"/>
      <c r="F194" s="11"/>
      <c r="G194" s="11"/>
      <c r="H194" s="11"/>
      <c r="I194" s="11"/>
      <c r="J194" s="11"/>
    </row>
    <row r="195" spans="1:10" ht="18" customHeight="1" x14ac:dyDescent="0.2">
      <c r="A195" s="2"/>
      <c r="B195" s="4" t="s">
        <v>22</v>
      </c>
      <c r="C195" s="2" t="s">
        <v>23</v>
      </c>
      <c r="D195" s="2" t="s">
        <v>9</v>
      </c>
      <c r="E195" s="38" t="s">
        <v>41</v>
      </c>
      <c r="F195" s="38"/>
      <c r="G195" s="3" t="s">
        <v>24</v>
      </c>
      <c r="H195" s="4" t="s">
        <v>10</v>
      </c>
      <c r="I195" s="4" t="s">
        <v>25</v>
      </c>
      <c r="J195" s="4" t="s">
        <v>11</v>
      </c>
    </row>
    <row r="196" spans="1:10" ht="26.1" customHeight="1" x14ac:dyDescent="0.2">
      <c r="A196" s="5" t="s">
        <v>51</v>
      </c>
      <c r="B196" s="7" t="s">
        <v>182</v>
      </c>
      <c r="C196" s="5" t="s">
        <v>37</v>
      </c>
      <c r="D196" s="5" t="s">
        <v>183</v>
      </c>
      <c r="E196" s="44" t="s">
        <v>78</v>
      </c>
      <c r="F196" s="44"/>
      <c r="G196" s="6" t="s">
        <v>79</v>
      </c>
      <c r="H196" s="10">
        <v>1</v>
      </c>
      <c r="I196" s="8">
        <v>0.37</v>
      </c>
      <c r="J196" s="8">
        <v>0.37</v>
      </c>
    </row>
    <row r="197" spans="1:10" ht="24" customHeight="1" x14ac:dyDescent="0.2">
      <c r="A197" s="17" t="s">
        <v>85</v>
      </c>
      <c r="B197" s="19" t="s">
        <v>184</v>
      </c>
      <c r="C197" s="17" t="s">
        <v>37</v>
      </c>
      <c r="D197" s="17" t="s">
        <v>185</v>
      </c>
      <c r="E197" s="42" t="s">
        <v>42</v>
      </c>
      <c r="F197" s="42"/>
      <c r="G197" s="18" t="s">
        <v>79</v>
      </c>
      <c r="H197" s="21">
        <v>2.12E-2</v>
      </c>
      <c r="I197" s="20">
        <v>17.88</v>
      </c>
      <c r="J197" s="20">
        <v>0.379056</v>
      </c>
    </row>
    <row r="198" spans="1:10" x14ac:dyDescent="0.2">
      <c r="A198" s="29"/>
      <c r="B198" s="29"/>
      <c r="C198" s="29"/>
      <c r="D198" s="29"/>
      <c r="E198" s="29" t="s">
        <v>67</v>
      </c>
      <c r="F198" s="30">
        <v>0.17</v>
      </c>
      <c r="G198" s="29" t="s">
        <v>68</v>
      </c>
      <c r="H198" s="30">
        <v>0.2</v>
      </c>
      <c r="I198" s="29" t="s">
        <v>69</v>
      </c>
      <c r="J198" s="30">
        <v>0.37</v>
      </c>
    </row>
    <row r="199" spans="1:10" x14ac:dyDescent="0.2">
      <c r="A199" s="29"/>
      <c r="B199" s="29"/>
      <c r="C199" s="29"/>
      <c r="D199" s="29"/>
      <c r="E199" s="29" t="s">
        <v>70</v>
      </c>
      <c r="F199" s="30">
        <v>0.08</v>
      </c>
      <c r="G199" s="29"/>
      <c r="H199" s="43" t="s">
        <v>71</v>
      </c>
      <c r="I199" s="43"/>
      <c r="J199" s="30">
        <v>0.45</v>
      </c>
    </row>
    <row r="200" spans="1:10" ht="0.95" customHeight="1" x14ac:dyDescent="0.2">
      <c r="A200" s="11"/>
      <c r="B200" s="11"/>
      <c r="C200" s="11"/>
      <c r="D200" s="11"/>
      <c r="E200" s="11"/>
      <c r="F200" s="11"/>
      <c r="G200" s="11"/>
      <c r="H200" s="11"/>
      <c r="I200" s="11"/>
      <c r="J200" s="11"/>
    </row>
    <row r="201" spans="1:10" ht="18" customHeight="1" x14ac:dyDescent="0.2">
      <c r="A201" s="2"/>
      <c r="B201" s="4" t="s">
        <v>22</v>
      </c>
      <c r="C201" s="2" t="s">
        <v>23</v>
      </c>
      <c r="D201" s="2" t="s">
        <v>9</v>
      </c>
      <c r="E201" s="38" t="s">
        <v>41</v>
      </c>
      <c r="F201" s="38"/>
      <c r="G201" s="3" t="s">
        <v>24</v>
      </c>
      <c r="H201" s="4" t="s">
        <v>10</v>
      </c>
      <c r="I201" s="4" t="s">
        <v>25</v>
      </c>
      <c r="J201" s="4" t="s">
        <v>11</v>
      </c>
    </row>
    <row r="202" spans="1:10" ht="39" customHeight="1" x14ac:dyDescent="0.2">
      <c r="A202" s="5" t="s">
        <v>51</v>
      </c>
      <c r="B202" s="7" t="s">
        <v>186</v>
      </c>
      <c r="C202" s="5" t="s">
        <v>37</v>
      </c>
      <c r="D202" s="5" t="s">
        <v>187</v>
      </c>
      <c r="E202" s="44" t="s">
        <v>100</v>
      </c>
      <c r="F202" s="44"/>
      <c r="G202" s="6" t="s">
        <v>101</v>
      </c>
      <c r="H202" s="10">
        <v>1</v>
      </c>
      <c r="I202" s="8">
        <v>96.22</v>
      </c>
      <c r="J202" s="8">
        <v>96.22</v>
      </c>
    </row>
    <row r="203" spans="1:10" ht="39" customHeight="1" x14ac:dyDescent="0.2">
      <c r="A203" s="12" t="s">
        <v>52</v>
      </c>
      <c r="B203" s="14" t="s">
        <v>188</v>
      </c>
      <c r="C203" s="12" t="s">
        <v>37</v>
      </c>
      <c r="D203" s="12" t="s">
        <v>189</v>
      </c>
      <c r="E203" s="41" t="s">
        <v>104</v>
      </c>
      <c r="F203" s="41"/>
      <c r="G203" s="13" t="s">
        <v>79</v>
      </c>
      <c r="H203" s="16">
        <v>1</v>
      </c>
      <c r="I203" s="15">
        <v>12.58</v>
      </c>
      <c r="J203" s="15">
        <v>12.58</v>
      </c>
    </row>
    <row r="204" spans="1:10" ht="26.1" customHeight="1" x14ac:dyDescent="0.2">
      <c r="A204" s="12" t="s">
        <v>52</v>
      </c>
      <c r="B204" s="14" t="s">
        <v>190</v>
      </c>
      <c r="C204" s="12" t="s">
        <v>37</v>
      </c>
      <c r="D204" s="12" t="s">
        <v>191</v>
      </c>
      <c r="E204" s="41" t="s">
        <v>78</v>
      </c>
      <c r="F204" s="41"/>
      <c r="G204" s="13" t="s">
        <v>79</v>
      </c>
      <c r="H204" s="16">
        <v>1</v>
      </c>
      <c r="I204" s="15">
        <v>36.04</v>
      </c>
      <c r="J204" s="15">
        <v>36.04</v>
      </c>
    </row>
    <row r="205" spans="1:10" ht="39" customHeight="1" x14ac:dyDescent="0.2">
      <c r="A205" s="12" t="s">
        <v>52</v>
      </c>
      <c r="B205" s="14" t="s">
        <v>192</v>
      </c>
      <c r="C205" s="12" t="s">
        <v>37</v>
      </c>
      <c r="D205" s="12" t="s">
        <v>193</v>
      </c>
      <c r="E205" s="41" t="s">
        <v>104</v>
      </c>
      <c r="F205" s="41"/>
      <c r="G205" s="13" t="s">
        <v>79</v>
      </c>
      <c r="H205" s="16">
        <v>1</v>
      </c>
      <c r="I205" s="15">
        <v>47.6</v>
      </c>
      <c r="J205" s="15">
        <v>47.6</v>
      </c>
    </row>
    <row r="206" spans="1:10" x14ac:dyDescent="0.2">
      <c r="A206" s="29"/>
      <c r="B206" s="29"/>
      <c r="C206" s="29"/>
      <c r="D206" s="29"/>
      <c r="E206" s="29" t="s">
        <v>67</v>
      </c>
      <c r="F206" s="30">
        <v>14.47</v>
      </c>
      <c r="G206" s="29" t="s">
        <v>68</v>
      </c>
      <c r="H206" s="30">
        <v>16.21</v>
      </c>
      <c r="I206" s="29" t="s">
        <v>69</v>
      </c>
      <c r="J206" s="30">
        <v>30.68</v>
      </c>
    </row>
    <row r="207" spans="1:10" x14ac:dyDescent="0.2">
      <c r="A207" s="29"/>
      <c r="B207" s="29"/>
      <c r="C207" s="29"/>
      <c r="D207" s="29"/>
      <c r="E207" s="29" t="s">
        <v>70</v>
      </c>
      <c r="F207" s="30">
        <v>21.01</v>
      </c>
      <c r="G207" s="29"/>
      <c r="H207" s="43" t="s">
        <v>71</v>
      </c>
      <c r="I207" s="43"/>
      <c r="J207" s="30">
        <v>117.23</v>
      </c>
    </row>
    <row r="208" spans="1:10" ht="0.95" customHeight="1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</row>
    <row r="209" spans="1:10" ht="18" customHeight="1" x14ac:dyDescent="0.2">
      <c r="A209" s="2"/>
      <c r="B209" s="4" t="s">
        <v>22</v>
      </c>
      <c r="C209" s="2" t="s">
        <v>23</v>
      </c>
      <c r="D209" s="2" t="s">
        <v>9</v>
      </c>
      <c r="E209" s="38" t="s">
        <v>41</v>
      </c>
      <c r="F209" s="38"/>
      <c r="G209" s="3" t="s">
        <v>24</v>
      </c>
      <c r="H209" s="4" t="s">
        <v>10</v>
      </c>
      <c r="I209" s="4" t="s">
        <v>25</v>
      </c>
      <c r="J209" s="4" t="s">
        <v>11</v>
      </c>
    </row>
    <row r="210" spans="1:10" ht="39" customHeight="1" x14ac:dyDescent="0.2">
      <c r="A210" s="5" t="s">
        <v>51</v>
      </c>
      <c r="B210" s="7" t="s">
        <v>194</v>
      </c>
      <c r="C210" s="5" t="s">
        <v>37</v>
      </c>
      <c r="D210" s="5" t="s">
        <v>195</v>
      </c>
      <c r="E210" s="44" t="s">
        <v>100</v>
      </c>
      <c r="F210" s="44"/>
      <c r="G210" s="6" t="s">
        <v>113</v>
      </c>
      <c r="H210" s="10">
        <v>1</v>
      </c>
      <c r="I210" s="8">
        <v>233.37</v>
      </c>
      <c r="J210" s="8">
        <v>233.37</v>
      </c>
    </row>
    <row r="211" spans="1:10" ht="39" customHeight="1" x14ac:dyDescent="0.2">
      <c r="A211" s="12" t="s">
        <v>52</v>
      </c>
      <c r="B211" s="14" t="s">
        <v>188</v>
      </c>
      <c r="C211" s="12" t="s">
        <v>37</v>
      </c>
      <c r="D211" s="12" t="s">
        <v>189</v>
      </c>
      <c r="E211" s="41" t="s">
        <v>104</v>
      </c>
      <c r="F211" s="41"/>
      <c r="G211" s="13" t="s">
        <v>79</v>
      </c>
      <c r="H211" s="16">
        <v>1</v>
      </c>
      <c r="I211" s="15">
        <v>12.58</v>
      </c>
      <c r="J211" s="15">
        <v>12.58</v>
      </c>
    </row>
    <row r="212" spans="1:10" ht="39" customHeight="1" x14ac:dyDescent="0.2">
      <c r="A212" s="12" t="s">
        <v>52</v>
      </c>
      <c r="B212" s="14" t="s">
        <v>192</v>
      </c>
      <c r="C212" s="12" t="s">
        <v>37</v>
      </c>
      <c r="D212" s="12" t="s">
        <v>193</v>
      </c>
      <c r="E212" s="41" t="s">
        <v>104</v>
      </c>
      <c r="F212" s="41"/>
      <c r="G212" s="13" t="s">
        <v>79</v>
      </c>
      <c r="H212" s="16">
        <v>1</v>
      </c>
      <c r="I212" s="15">
        <v>47.6</v>
      </c>
      <c r="J212" s="15">
        <v>47.6</v>
      </c>
    </row>
    <row r="213" spans="1:10" ht="39" customHeight="1" x14ac:dyDescent="0.2">
      <c r="A213" s="12" t="s">
        <v>52</v>
      </c>
      <c r="B213" s="14" t="s">
        <v>196</v>
      </c>
      <c r="C213" s="12" t="s">
        <v>37</v>
      </c>
      <c r="D213" s="12" t="s">
        <v>197</v>
      </c>
      <c r="E213" s="41" t="s">
        <v>104</v>
      </c>
      <c r="F213" s="41"/>
      <c r="G213" s="13" t="s">
        <v>79</v>
      </c>
      <c r="H213" s="16">
        <v>1</v>
      </c>
      <c r="I213" s="15">
        <v>77.650000000000006</v>
      </c>
      <c r="J213" s="15">
        <v>77.650000000000006</v>
      </c>
    </row>
    <row r="214" spans="1:10" ht="39" customHeight="1" x14ac:dyDescent="0.2">
      <c r="A214" s="12" t="s">
        <v>52</v>
      </c>
      <c r="B214" s="14" t="s">
        <v>198</v>
      </c>
      <c r="C214" s="12" t="s">
        <v>37</v>
      </c>
      <c r="D214" s="12" t="s">
        <v>199</v>
      </c>
      <c r="E214" s="41" t="s">
        <v>104</v>
      </c>
      <c r="F214" s="41"/>
      <c r="G214" s="13" t="s">
        <v>79</v>
      </c>
      <c r="H214" s="16">
        <v>1</v>
      </c>
      <c r="I214" s="15">
        <v>59.5</v>
      </c>
      <c r="J214" s="15">
        <v>59.5</v>
      </c>
    </row>
    <row r="215" spans="1:10" ht="26.1" customHeight="1" x14ac:dyDescent="0.2">
      <c r="A215" s="12" t="s">
        <v>52</v>
      </c>
      <c r="B215" s="14" t="s">
        <v>190</v>
      </c>
      <c r="C215" s="12" t="s">
        <v>37</v>
      </c>
      <c r="D215" s="12" t="s">
        <v>191</v>
      </c>
      <c r="E215" s="41" t="s">
        <v>78</v>
      </c>
      <c r="F215" s="41"/>
      <c r="G215" s="13" t="s">
        <v>79</v>
      </c>
      <c r="H215" s="16">
        <v>1</v>
      </c>
      <c r="I215" s="15">
        <v>36.04</v>
      </c>
      <c r="J215" s="15">
        <v>36.04</v>
      </c>
    </row>
    <row r="216" spans="1:10" x14ac:dyDescent="0.2">
      <c r="A216" s="29"/>
      <c r="B216" s="29"/>
      <c r="C216" s="29"/>
      <c r="D216" s="29"/>
      <c r="E216" s="29" t="s">
        <v>67</v>
      </c>
      <c r="F216" s="30">
        <v>14.47</v>
      </c>
      <c r="G216" s="29" t="s">
        <v>68</v>
      </c>
      <c r="H216" s="30">
        <v>16.21</v>
      </c>
      <c r="I216" s="29" t="s">
        <v>69</v>
      </c>
      <c r="J216" s="30">
        <v>30.68</v>
      </c>
    </row>
    <row r="217" spans="1:10" x14ac:dyDescent="0.2">
      <c r="A217" s="29"/>
      <c r="B217" s="29"/>
      <c r="C217" s="29"/>
      <c r="D217" s="29"/>
      <c r="E217" s="29" t="s">
        <v>70</v>
      </c>
      <c r="F217" s="30">
        <v>50.96</v>
      </c>
      <c r="G217" s="29"/>
      <c r="H217" s="43" t="s">
        <v>71</v>
      </c>
      <c r="I217" s="43"/>
      <c r="J217" s="30">
        <v>284.33</v>
      </c>
    </row>
    <row r="218" spans="1:10" ht="0.95" customHeight="1" x14ac:dyDescent="0.2">
      <c r="A218" s="11"/>
      <c r="B218" s="11"/>
      <c r="C218" s="11"/>
      <c r="D218" s="11"/>
      <c r="E218" s="11"/>
      <c r="F218" s="11"/>
      <c r="G218" s="11"/>
      <c r="H218" s="11"/>
      <c r="I218" s="11"/>
      <c r="J218" s="11"/>
    </row>
    <row r="219" spans="1:10" ht="18" customHeight="1" x14ac:dyDescent="0.2">
      <c r="A219" s="2"/>
      <c r="B219" s="4" t="s">
        <v>22</v>
      </c>
      <c r="C219" s="2" t="s">
        <v>23</v>
      </c>
      <c r="D219" s="2" t="s">
        <v>9</v>
      </c>
      <c r="E219" s="38" t="s">
        <v>41</v>
      </c>
      <c r="F219" s="38"/>
      <c r="G219" s="3" t="s">
        <v>24</v>
      </c>
      <c r="H219" s="4" t="s">
        <v>10</v>
      </c>
      <c r="I219" s="4" t="s">
        <v>25</v>
      </c>
      <c r="J219" s="4" t="s">
        <v>11</v>
      </c>
    </row>
    <row r="220" spans="1:10" ht="39" customHeight="1" x14ac:dyDescent="0.2">
      <c r="A220" s="5" t="s">
        <v>51</v>
      </c>
      <c r="B220" s="7" t="s">
        <v>192</v>
      </c>
      <c r="C220" s="5" t="s">
        <v>37</v>
      </c>
      <c r="D220" s="5" t="s">
        <v>193</v>
      </c>
      <c r="E220" s="44" t="s">
        <v>104</v>
      </c>
      <c r="F220" s="44"/>
      <c r="G220" s="6" t="s">
        <v>79</v>
      </c>
      <c r="H220" s="10">
        <v>1</v>
      </c>
      <c r="I220" s="8">
        <v>47.6</v>
      </c>
      <c r="J220" s="8">
        <v>47.6</v>
      </c>
    </row>
    <row r="221" spans="1:10" ht="26.1" customHeight="1" x14ac:dyDescent="0.2">
      <c r="A221" s="17" t="s">
        <v>85</v>
      </c>
      <c r="B221" s="19" t="s">
        <v>200</v>
      </c>
      <c r="C221" s="17" t="s">
        <v>37</v>
      </c>
      <c r="D221" s="17" t="s">
        <v>201</v>
      </c>
      <c r="E221" s="42" t="s">
        <v>120</v>
      </c>
      <c r="F221" s="42"/>
      <c r="G221" s="18" t="s">
        <v>121</v>
      </c>
      <c r="H221" s="21">
        <v>5.5999999999999999E-5</v>
      </c>
      <c r="I221" s="20">
        <v>850000</v>
      </c>
      <c r="J221" s="20">
        <v>47.6</v>
      </c>
    </row>
    <row r="222" spans="1:10" x14ac:dyDescent="0.2">
      <c r="A222" s="29"/>
      <c r="B222" s="29"/>
      <c r="C222" s="29"/>
      <c r="D222" s="29"/>
      <c r="E222" s="29" t="s">
        <v>67</v>
      </c>
      <c r="F222" s="30">
        <v>0</v>
      </c>
      <c r="G222" s="29" t="s">
        <v>68</v>
      </c>
      <c r="H222" s="30">
        <v>0</v>
      </c>
      <c r="I222" s="29" t="s">
        <v>69</v>
      </c>
      <c r="J222" s="30">
        <v>0</v>
      </c>
    </row>
    <row r="223" spans="1:10" x14ac:dyDescent="0.2">
      <c r="A223" s="29"/>
      <c r="B223" s="29"/>
      <c r="C223" s="29"/>
      <c r="D223" s="29"/>
      <c r="E223" s="29" t="s">
        <v>70</v>
      </c>
      <c r="F223" s="30">
        <v>10.39</v>
      </c>
      <c r="G223" s="29"/>
      <c r="H223" s="43" t="s">
        <v>71</v>
      </c>
      <c r="I223" s="43"/>
      <c r="J223" s="30">
        <v>57.99</v>
      </c>
    </row>
    <row r="224" spans="1:10" ht="0.95" customHeight="1" x14ac:dyDescent="0.2">
      <c r="A224" s="11"/>
      <c r="B224" s="11"/>
      <c r="C224" s="11"/>
      <c r="D224" s="11"/>
      <c r="E224" s="11"/>
      <c r="F224" s="11"/>
      <c r="G224" s="11"/>
      <c r="H224" s="11"/>
      <c r="I224" s="11"/>
      <c r="J224" s="11"/>
    </row>
    <row r="225" spans="1:10" ht="18" customHeight="1" x14ac:dyDescent="0.2">
      <c r="A225" s="2"/>
      <c r="B225" s="4" t="s">
        <v>22</v>
      </c>
      <c r="C225" s="2" t="s">
        <v>23</v>
      </c>
      <c r="D225" s="2" t="s">
        <v>9</v>
      </c>
      <c r="E225" s="38" t="s">
        <v>41</v>
      </c>
      <c r="F225" s="38"/>
      <c r="G225" s="3" t="s">
        <v>24</v>
      </c>
      <c r="H225" s="4" t="s">
        <v>10</v>
      </c>
      <c r="I225" s="4" t="s">
        <v>25</v>
      </c>
      <c r="J225" s="4" t="s">
        <v>11</v>
      </c>
    </row>
    <row r="226" spans="1:10" ht="39" customHeight="1" x14ac:dyDescent="0.2">
      <c r="A226" s="5" t="s">
        <v>51</v>
      </c>
      <c r="B226" s="7" t="s">
        <v>188</v>
      </c>
      <c r="C226" s="5" t="s">
        <v>37</v>
      </c>
      <c r="D226" s="5" t="s">
        <v>189</v>
      </c>
      <c r="E226" s="44" t="s">
        <v>104</v>
      </c>
      <c r="F226" s="44"/>
      <c r="G226" s="6" t="s">
        <v>79</v>
      </c>
      <c r="H226" s="10">
        <v>1</v>
      </c>
      <c r="I226" s="8">
        <v>12.58</v>
      </c>
      <c r="J226" s="8">
        <v>12.58</v>
      </c>
    </row>
    <row r="227" spans="1:10" ht="26.1" customHeight="1" x14ac:dyDescent="0.2">
      <c r="A227" s="17" t="s">
        <v>85</v>
      </c>
      <c r="B227" s="19" t="s">
        <v>200</v>
      </c>
      <c r="C227" s="17" t="s">
        <v>37</v>
      </c>
      <c r="D227" s="17" t="s">
        <v>201</v>
      </c>
      <c r="E227" s="42" t="s">
        <v>120</v>
      </c>
      <c r="F227" s="42"/>
      <c r="G227" s="18" t="s">
        <v>121</v>
      </c>
      <c r="H227" s="21">
        <v>1.4800000000000001E-5</v>
      </c>
      <c r="I227" s="20">
        <v>850000</v>
      </c>
      <c r="J227" s="20">
        <v>12.58</v>
      </c>
    </row>
    <row r="228" spans="1:10" x14ac:dyDescent="0.2">
      <c r="A228" s="29"/>
      <c r="B228" s="29"/>
      <c r="C228" s="29"/>
      <c r="D228" s="29"/>
      <c r="E228" s="29" t="s">
        <v>67</v>
      </c>
      <c r="F228" s="30">
        <v>0</v>
      </c>
      <c r="G228" s="29" t="s">
        <v>68</v>
      </c>
      <c r="H228" s="30">
        <v>0</v>
      </c>
      <c r="I228" s="29" t="s">
        <v>69</v>
      </c>
      <c r="J228" s="30">
        <v>0</v>
      </c>
    </row>
    <row r="229" spans="1:10" x14ac:dyDescent="0.2">
      <c r="A229" s="29"/>
      <c r="B229" s="29"/>
      <c r="C229" s="29"/>
      <c r="D229" s="29"/>
      <c r="E229" s="29" t="s">
        <v>70</v>
      </c>
      <c r="F229" s="30">
        <v>2.74</v>
      </c>
      <c r="G229" s="29"/>
      <c r="H229" s="43" t="s">
        <v>71</v>
      </c>
      <c r="I229" s="43"/>
      <c r="J229" s="30">
        <v>15.32</v>
      </c>
    </row>
    <row r="230" spans="1:10" ht="0.95" customHeight="1" x14ac:dyDescent="0.2">
      <c r="A230" s="11"/>
      <c r="B230" s="11"/>
      <c r="C230" s="11"/>
      <c r="D230" s="11"/>
      <c r="E230" s="11"/>
      <c r="F230" s="11"/>
      <c r="G230" s="11"/>
      <c r="H230" s="11"/>
      <c r="I230" s="11"/>
      <c r="J230" s="11"/>
    </row>
    <row r="231" spans="1:10" ht="18" customHeight="1" x14ac:dyDescent="0.2">
      <c r="A231" s="2"/>
      <c r="B231" s="4" t="s">
        <v>22</v>
      </c>
      <c r="C231" s="2" t="s">
        <v>23</v>
      </c>
      <c r="D231" s="2" t="s">
        <v>9</v>
      </c>
      <c r="E231" s="38" t="s">
        <v>41</v>
      </c>
      <c r="F231" s="38"/>
      <c r="G231" s="3" t="s">
        <v>24</v>
      </c>
      <c r="H231" s="4" t="s">
        <v>10</v>
      </c>
      <c r="I231" s="4" t="s">
        <v>25</v>
      </c>
      <c r="J231" s="4" t="s">
        <v>11</v>
      </c>
    </row>
    <row r="232" spans="1:10" ht="39" customHeight="1" x14ac:dyDescent="0.2">
      <c r="A232" s="5" t="s">
        <v>51</v>
      </c>
      <c r="B232" s="7" t="s">
        <v>198</v>
      </c>
      <c r="C232" s="5" t="s">
        <v>37</v>
      </c>
      <c r="D232" s="5" t="s">
        <v>199</v>
      </c>
      <c r="E232" s="44" t="s">
        <v>104</v>
      </c>
      <c r="F232" s="44"/>
      <c r="G232" s="6" t="s">
        <v>79</v>
      </c>
      <c r="H232" s="10">
        <v>1</v>
      </c>
      <c r="I232" s="8">
        <v>59.5</v>
      </c>
      <c r="J232" s="8">
        <v>59.5</v>
      </c>
    </row>
    <row r="233" spans="1:10" ht="26.1" customHeight="1" x14ac:dyDescent="0.2">
      <c r="A233" s="17" t="s">
        <v>85</v>
      </c>
      <c r="B233" s="19" t="s">
        <v>200</v>
      </c>
      <c r="C233" s="17" t="s">
        <v>37</v>
      </c>
      <c r="D233" s="17" t="s">
        <v>201</v>
      </c>
      <c r="E233" s="42" t="s">
        <v>120</v>
      </c>
      <c r="F233" s="42"/>
      <c r="G233" s="18" t="s">
        <v>121</v>
      </c>
      <c r="H233" s="21">
        <v>6.9999999999999994E-5</v>
      </c>
      <c r="I233" s="20">
        <v>850000</v>
      </c>
      <c r="J233" s="20">
        <v>59.5</v>
      </c>
    </row>
    <row r="234" spans="1:10" x14ac:dyDescent="0.2">
      <c r="A234" s="29"/>
      <c r="B234" s="29"/>
      <c r="C234" s="29"/>
      <c r="D234" s="29"/>
      <c r="E234" s="29" t="s">
        <v>67</v>
      </c>
      <c r="F234" s="30">
        <v>0</v>
      </c>
      <c r="G234" s="29" t="s">
        <v>68</v>
      </c>
      <c r="H234" s="30">
        <v>0</v>
      </c>
      <c r="I234" s="29" t="s">
        <v>69</v>
      </c>
      <c r="J234" s="30">
        <v>0</v>
      </c>
    </row>
    <row r="235" spans="1:10" x14ac:dyDescent="0.2">
      <c r="A235" s="29"/>
      <c r="B235" s="29"/>
      <c r="C235" s="29"/>
      <c r="D235" s="29"/>
      <c r="E235" s="29" t="s">
        <v>70</v>
      </c>
      <c r="F235" s="30">
        <v>12.99</v>
      </c>
      <c r="G235" s="29"/>
      <c r="H235" s="43" t="s">
        <v>71</v>
      </c>
      <c r="I235" s="43"/>
      <c r="J235" s="30">
        <v>72.489999999999995</v>
      </c>
    </row>
    <row r="236" spans="1:10" ht="0.95" customHeight="1" x14ac:dyDescent="0.2">
      <c r="A236" s="11"/>
      <c r="B236" s="11"/>
      <c r="C236" s="11"/>
      <c r="D236" s="11"/>
      <c r="E236" s="11"/>
      <c r="F236" s="11"/>
      <c r="G236" s="11"/>
      <c r="H236" s="11"/>
      <c r="I236" s="11"/>
      <c r="J236" s="11"/>
    </row>
    <row r="237" spans="1:10" ht="18" customHeight="1" x14ac:dyDescent="0.2">
      <c r="A237" s="2"/>
      <c r="B237" s="4" t="s">
        <v>22</v>
      </c>
      <c r="C237" s="2" t="s">
        <v>23</v>
      </c>
      <c r="D237" s="2" t="s">
        <v>9</v>
      </c>
      <c r="E237" s="38" t="s">
        <v>41</v>
      </c>
      <c r="F237" s="38"/>
      <c r="G237" s="3" t="s">
        <v>24</v>
      </c>
      <c r="H237" s="4" t="s">
        <v>10</v>
      </c>
      <c r="I237" s="4" t="s">
        <v>25</v>
      </c>
      <c r="J237" s="4" t="s">
        <v>11</v>
      </c>
    </row>
    <row r="238" spans="1:10" ht="39" customHeight="1" x14ac:dyDescent="0.2">
      <c r="A238" s="5" t="s">
        <v>51</v>
      </c>
      <c r="B238" s="7" t="s">
        <v>196</v>
      </c>
      <c r="C238" s="5" t="s">
        <v>37</v>
      </c>
      <c r="D238" s="5" t="s">
        <v>197</v>
      </c>
      <c r="E238" s="44" t="s">
        <v>104</v>
      </c>
      <c r="F238" s="44"/>
      <c r="G238" s="6" t="s">
        <v>79</v>
      </c>
      <c r="H238" s="10">
        <v>1</v>
      </c>
      <c r="I238" s="8">
        <v>77.650000000000006</v>
      </c>
      <c r="J238" s="8">
        <v>77.650000000000006</v>
      </c>
    </row>
    <row r="239" spans="1:10" ht="26.1" customHeight="1" x14ac:dyDescent="0.2">
      <c r="A239" s="17" t="s">
        <v>85</v>
      </c>
      <c r="B239" s="19" t="s">
        <v>124</v>
      </c>
      <c r="C239" s="17" t="s">
        <v>37</v>
      </c>
      <c r="D239" s="17" t="s">
        <v>125</v>
      </c>
      <c r="E239" s="42" t="s">
        <v>88</v>
      </c>
      <c r="F239" s="42"/>
      <c r="G239" s="18" t="s">
        <v>126</v>
      </c>
      <c r="H239" s="21">
        <v>10.77</v>
      </c>
      <c r="I239" s="20">
        <v>7.21</v>
      </c>
      <c r="J239" s="20">
        <v>77.651700000000005</v>
      </c>
    </row>
    <row r="240" spans="1:10" x14ac:dyDescent="0.2">
      <c r="A240" s="29"/>
      <c r="B240" s="29"/>
      <c r="C240" s="29"/>
      <c r="D240" s="29"/>
      <c r="E240" s="29" t="s">
        <v>67</v>
      </c>
      <c r="F240" s="30">
        <v>0</v>
      </c>
      <c r="G240" s="29" t="s">
        <v>68</v>
      </c>
      <c r="H240" s="30">
        <v>0</v>
      </c>
      <c r="I240" s="29" t="s">
        <v>69</v>
      </c>
      <c r="J240" s="30">
        <v>0</v>
      </c>
    </row>
    <row r="241" spans="1:10" x14ac:dyDescent="0.2">
      <c r="A241" s="29"/>
      <c r="B241" s="29"/>
      <c r="C241" s="29"/>
      <c r="D241" s="29"/>
      <c r="E241" s="29" t="s">
        <v>70</v>
      </c>
      <c r="F241" s="30">
        <v>16.95</v>
      </c>
      <c r="G241" s="29"/>
      <c r="H241" s="43" t="s">
        <v>71</v>
      </c>
      <c r="I241" s="43"/>
      <c r="J241" s="30">
        <v>94.6</v>
      </c>
    </row>
    <row r="242" spans="1:10" ht="0.95" customHeight="1" x14ac:dyDescent="0.2">
      <c r="A242" s="11"/>
      <c r="B242" s="11"/>
      <c r="C242" s="11"/>
      <c r="D242" s="11"/>
      <c r="E242" s="11"/>
      <c r="F242" s="11"/>
      <c r="G242" s="11"/>
      <c r="H242" s="11"/>
      <c r="I242" s="11"/>
      <c r="J242" s="11"/>
    </row>
    <row r="243" spans="1:10" ht="18" customHeight="1" x14ac:dyDescent="0.2">
      <c r="A243" s="2"/>
      <c r="B243" s="4" t="s">
        <v>22</v>
      </c>
      <c r="C243" s="2" t="s">
        <v>23</v>
      </c>
      <c r="D243" s="2" t="s">
        <v>9</v>
      </c>
      <c r="E243" s="38" t="s">
        <v>41</v>
      </c>
      <c r="F243" s="38"/>
      <c r="G243" s="3" t="s">
        <v>24</v>
      </c>
      <c r="H243" s="4" t="s">
        <v>10</v>
      </c>
      <c r="I243" s="4" t="s">
        <v>25</v>
      </c>
      <c r="J243" s="4" t="s">
        <v>11</v>
      </c>
    </row>
    <row r="244" spans="1:10" ht="65.099999999999994" customHeight="1" x14ac:dyDescent="0.2">
      <c r="A244" s="5" t="s">
        <v>51</v>
      </c>
      <c r="B244" s="7" t="s">
        <v>64</v>
      </c>
      <c r="C244" s="5" t="s">
        <v>37</v>
      </c>
      <c r="D244" s="5" t="s">
        <v>65</v>
      </c>
      <c r="E244" s="44" t="s">
        <v>66</v>
      </c>
      <c r="F244" s="44"/>
      <c r="G244" s="6" t="s">
        <v>59</v>
      </c>
      <c r="H244" s="10">
        <v>1</v>
      </c>
      <c r="I244" s="8">
        <v>12.89</v>
      </c>
      <c r="J244" s="8">
        <v>12.89</v>
      </c>
    </row>
    <row r="245" spans="1:10" ht="24" customHeight="1" x14ac:dyDescent="0.2">
      <c r="A245" s="12" t="s">
        <v>52</v>
      </c>
      <c r="B245" s="14" t="s">
        <v>83</v>
      </c>
      <c r="C245" s="12" t="s">
        <v>37</v>
      </c>
      <c r="D245" s="12" t="s">
        <v>84</v>
      </c>
      <c r="E245" s="41" t="s">
        <v>78</v>
      </c>
      <c r="F245" s="41"/>
      <c r="G245" s="13" t="s">
        <v>79</v>
      </c>
      <c r="H245" s="16">
        <v>1.2E-2</v>
      </c>
      <c r="I245" s="15">
        <v>24.83</v>
      </c>
      <c r="J245" s="15">
        <v>0.28999999999999998</v>
      </c>
    </row>
    <row r="246" spans="1:10" ht="51.95" customHeight="1" x14ac:dyDescent="0.2">
      <c r="A246" s="12" t="s">
        <v>52</v>
      </c>
      <c r="B246" s="14" t="s">
        <v>98</v>
      </c>
      <c r="C246" s="12" t="s">
        <v>37</v>
      </c>
      <c r="D246" s="12" t="s">
        <v>99</v>
      </c>
      <c r="E246" s="41" t="s">
        <v>100</v>
      </c>
      <c r="F246" s="41"/>
      <c r="G246" s="13" t="s">
        <v>101</v>
      </c>
      <c r="H246" s="16">
        <v>1.32E-2</v>
      </c>
      <c r="I246" s="15">
        <v>97.62</v>
      </c>
      <c r="J246" s="15">
        <v>1.28</v>
      </c>
    </row>
    <row r="247" spans="1:10" ht="39" customHeight="1" x14ac:dyDescent="0.2">
      <c r="A247" s="12" t="s">
        <v>52</v>
      </c>
      <c r="B247" s="14" t="s">
        <v>194</v>
      </c>
      <c r="C247" s="12" t="s">
        <v>37</v>
      </c>
      <c r="D247" s="12" t="s">
        <v>195</v>
      </c>
      <c r="E247" s="41" t="s">
        <v>100</v>
      </c>
      <c r="F247" s="41"/>
      <c r="G247" s="13" t="s">
        <v>113</v>
      </c>
      <c r="H247" s="16">
        <v>9.5999999999999992E-3</v>
      </c>
      <c r="I247" s="15">
        <v>233.37</v>
      </c>
      <c r="J247" s="15">
        <v>2.2400000000000002</v>
      </c>
    </row>
    <row r="248" spans="1:10" ht="51.95" customHeight="1" x14ac:dyDescent="0.2">
      <c r="A248" s="12" t="s">
        <v>52</v>
      </c>
      <c r="B248" s="14" t="s">
        <v>111</v>
      </c>
      <c r="C248" s="12" t="s">
        <v>37</v>
      </c>
      <c r="D248" s="12" t="s">
        <v>112</v>
      </c>
      <c r="E248" s="41" t="s">
        <v>100</v>
      </c>
      <c r="F248" s="41"/>
      <c r="G248" s="13" t="s">
        <v>113</v>
      </c>
      <c r="H248" s="16">
        <v>2.2800000000000001E-2</v>
      </c>
      <c r="I248" s="15">
        <v>388.22</v>
      </c>
      <c r="J248" s="15">
        <v>8.85</v>
      </c>
    </row>
    <row r="249" spans="1:10" ht="39" customHeight="1" x14ac:dyDescent="0.2">
      <c r="A249" s="12" t="s">
        <v>52</v>
      </c>
      <c r="B249" s="14" t="s">
        <v>186</v>
      </c>
      <c r="C249" s="12" t="s">
        <v>37</v>
      </c>
      <c r="D249" s="12" t="s">
        <v>187</v>
      </c>
      <c r="E249" s="41" t="s">
        <v>100</v>
      </c>
      <c r="F249" s="41"/>
      <c r="G249" s="13" t="s">
        <v>101</v>
      </c>
      <c r="H249" s="16">
        <v>2.3999999999999998E-3</v>
      </c>
      <c r="I249" s="15">
        <v>96.22</v>
      </c>
      <c r="J249" s="15">
        <v>0.23</v>
      </c>
    </row>
    <row r="250" spans="1:10" x14ac:dyDescent="0.2">
      <c r="A250" s="29"/>
      <c r="B250" s="29"/>
      <c r="C250" s="29"/>
      <c r="D250" s="29"/>
      <c r="E250" s="29" t="s">
        <v>67</v>
      </c>
      <c r="F250" s="30">
        <v>0.66</v>
      </c>
      <c r="G250" s="29" t="s">
        <v>68</v>
      </c>
      <c r="H250" s="30">
        <v>0.76</v>
      </c>
      <c r="I250" s="29" t="s">
        <v>69</v>
      </c>
      <c r="J250" s="30">
        <v>1.42</v>
      </c>
    </row>
    <row r="251" spans="1:10" x14ac:dyDescent="0.2">
      <c r="A251" s="29"/>
      <c r="B251" s="29"/>
      <c r="C251" s="29"/>
      <c r="D251" s="29"/>
      <c r="E251" s="29" t="s">
        <v>70</v>
      </c>
      <c r="F251" s="30">
        <v>2.81</v>
      </c>
      <c r="G251" s="29"/>
      <c r="H251" s="43" t="s">
        <v>71</v>
      </c>
      <c r="I251" s="43"/>
      <c r="J251" s="30">
        <v>15.7</v>
      </c>
    </row>
    <row r="252" spans="1:10" ht="0.95" customHeight="1" x14ac:dyDescent="0.2">
      <c r="A252" s="11"/>
      <c r="B252" s="11"/>
      <c r="C252" s="11"/>
      <c r="D252" s="11"/>
      <c r="E252" s="11"/>
      <c r="F252" s="11"/>
      <c r="G252" s="11"/>
      <c r="H252" s="11"/>
      <c r="I252" s="11"/>
      <c r="J252" s="11"/>
    </row>
    <row r="253" spans="1:10" ht="18" customHeight="1" x14ac:dyDescent="0.2">
      <c r="A253" s="2"/>
      <c r="B253" s="4" t="s">
        <v>22</v>
      </c>
      <c r="C253" s="2" t="s">
        <v>23</v>
      </c>
      <c r="D253" s="2" t="s">
        <v>9</v>
      </c>
      <c r="E253" s="38" t="s">
        <v>41</v>
      </c>
      <c r="F253" s="38"/>
      <c r="G253" s="3" t="s">
        <v>24</v>
      </c>
      <c r="H253" s="4" t="s">
        <v>10</v>
      </c>
      <c r="I253" s="4" t="s">
        <v>25</v>
      </c>
      <c r="J253" s="4" t="s">
        <v>11</v>
      </c>
    </row>
    <row r="254" spans="1:10" ht="51.95" customHeight="1" x14ac:dyDescent="0.2">
      <c r="A254" s="5" t="s">
        <v>51</v>
      </c>
      <c r="B254" s="7" t="s">
        <v>62</v>
      </c>
      <c r="C254" s="5" t="s">
        <v>29</v>
      </c>
      <c r="D254" s="5" t="s">
        <v>63</v>
      </c>
      <c r="E254" s="44" t="s">
        <v>45</v>
      </c>
      <c r="F254" s="44"/>
      <c r="G254" s="6" t="s">
        <v>31</v>
      </c>
      <c r="H254" s="10">
        <v>1</v>
      </c>
      <c r="I254" s="8">
        <v>46.83</v>
      </c>
      <c r="J254" s="8">
        <v>46.83</v>
      </c>
    </row>
    <row r="255" spans="1:10" ht="39" customHeight="1" x14ac:dyDescent="0.2">
      <c r="A255" s="12" t="s">
        <v>52</v>
      </c>
      <c r="B255" s="14" t="s">
        <v>202</v>
      </c>
      <c r="C255" s="12" t="s">
        <v>37</v>
      </c>
      <c r="D255" s="12" t="s">
        <v>203</v>
      </c>
      <c r="E255" s="41" t="s">
        <v>204</v>
      </c>
      <c r="F255" s="41"/>
      <c r="G255" s="13" t="s">
        <v>59</v>
      </c>
      <c r="H255" s="16">
        <v>0.06</v>
      </c>
      <c r="I255" s="15">
        <v>780.63</v>
      </c>
      <c r="J255" s="15">
        <v>46.83</v>
      </c>
    </row>
    <row r="256" spans="1:10" x14ac:dyDescent="0.2">
      <c r="A256" s="29"/>
      <c r="B256" s="29"/>
      <c r="C256" s="29"/>
      <c r="D256" s="29"/>
      <c r="E256" s="29" t="s">
        <v>67</v>
      </c>
      <c r="F256" s="30">
        <v>2.08</v>
      </c>
      <c r="G256" s="29" t="s">
        <v>68</v>
      </c>
      <c r="H256" s="30">
        <v>2.33</v>
      </c>
      <c r="I256" s="29" t="s">
        <v>69</v>
      </c>
      <c r="J256" s="30">
        <v>4.41</v>
      </c>
    </row>
    <row r="257" spans="1:10" x14ac:dyDescent="0.2">
      <c r="A257" s="29"/>
      <c r="B257" s="29"/>
      <c r="C257" s="29"/>
      <c r="D257" s="29"/>
      <c r="E257" s="29" t="s">
        <v>70</v>
      </c>
      <c r="F257" s="30">
        <v>10.220000000000001</v>
      </c>
      <c r="G257" s="29"/>
      <c r="H257" s="43" t="s">
        <v>71</v>
      </c>
      <c r="I257" s="43"/>
      <c r="J257" s="30">
        <v>57.05</v>
      </c>
    </row>
    <row r="258" spans="1:10" ht="0.95" customHeight="1" x14ac:dyDescent="0.2">
      <c r="A258" s="11"/>
      <c r="B258" s="11"/>
      <c r="C258" s="11"/>
      <c r="D258" s="11"/>
      <c r="E258" s="11"/>
      <c r="F258" s="11"/>
      <c r="G258" s="11"/>
      <c r="H258" s="11"/>
      <c r="I258" s="11"/>
      <c r="J258" s="11"/>
    </row>
    <row r="259" spans="1:10" ht="18" customHeight="1" x14ac:dyDescent="0.2">
      <c r="A259" s="2"/>
      <c r="B259" s="4" t="s">
        <v>22</v>
      </c>
      <c r="C259" s="2" t="s">
        <v>23</v>
      </c>
      <c r="D259" s="2" t="s">
        <v>9</v>
      </c>
      <c r="E259" s="38" t="s">
        <v>41</v>
      </c>
      <c r="F259" s="38"/>
      <c r="G259" s="3" t="s">
        <v>24</v>
      </c>
      <c r="H259" s="4" t="s">
        <v>10</v>
      </c>
      <c r="I259" s="4" t="s">
        <v>25</v>
      </c>
      <c r="J259" s="4" t="s">
        <v>11</v>
      </c>
    </row>
    <row r="260" spans="1:10" ht="39" customHeight="1" x14ac:dyDescent="0.2">
      <c r="A260" s="5" t="s">
        <v>51</v>
      </c>
      <c r="B260" s="7" t="s">
        <v>202</v>
      </c>
      <c r="C260" s="5" t="s">
        <v>37</v>
      </c>
      <c r="D260" s="5" t="s">
        <v>203</v>
      </c>
      <c r="E260" s="44" t="s">
        <v>204</v>
      </c>
      <c r="F260" s="44"/>
      <c r="G260" s="6" t="s">
        <v>59</v>
      </c>
      <c r="H260" s="10">
        <v>1</v>
      </c>
      <c r="I260" s="8">
        <v>780.63</v>
      </c>
      <c r="J260" s="8">
        <v>780.63</v>
      </c>
    </row>
    <row r="261" spans="1:10" ht="24" customHeight="1" x14ac:dyDescent="0.2">
      <c r="A261" s="12" t="s">
        <v>52</v>
      </c>
      <c r="B261" s="14" t="s">
        <v>147</v>
      </c>
      <c r="C261" s="12" t="s">
        <v>37</v>
      </c>
      <c r="D261" s="12" t="s">
        <v>148</v>
      </c>
      <c r="E261" s="41" t="s">
        <v>78</v>
      </c>
      <c r="F261" s="41"/>
      <c r="G261" s="13" t="s">
        <v>79</v>
      </c>
      <c r="H261" s="16">
        <v>1.6268</v>
      </c>
      <c r="I261" s="15">
        <v>29.23</v>
      </c>
      <c r="J261" s="15">
        <v>47.55</v>
      </c>
    </row>
    <row r="262" spans="1:10" ht="24" customHeight="1" x14ac:dyDescent="0.2">
      <c r="A262" s="12" t="s">
        <v>52</v>
      </c>
      <c r="B262" s="14" t="s">
        <v>76</v>
      </c>
      <c r="C262" s="12" t="s">
        <v>37</v>
      </c>
      <c r="D262" s="12" t="s">
        <v>77</v>
      </c>
      <c r="E262" s="41" t="s">
        <v>78</v>
      </c>
      <c r="F262" s="41"/>
      <c r="G262" s="13" t="s">
        <v>79</v>
      </c>
      <c r="H262" s="16">
        <v>0.156</v>
      </c>
      <c r="I262" s="15">
        <v>29.88</v>
      </c>
      <c r="J262" s="15">
        <v>4.66</v>
      </c>
    </row>
    <row r="263" spans="1:10" ht="24" customHeight="1" x14ac:dyDescent="0.2">
      <c r="A263" s="12" t="s">
        <v>52</v>
      </c>
      <c r="B263" s="14" t="s">
        <v>83</v>
      </c>
      <c r="C263" s="12" t="s">
        <v>37</v>
      </c>
      <c r="D263" s="12" t="s">
        <v>84</v>
      </c>
      <c r="E263" s="41" t="s">
        <v>78</v>
      </c>
      <c r="F263" s="41"/>
      <c r="G263" s="13" t="s">
        <v>79</v>
      </c>
      <c r="H263" s="16">
        <v>1.7827999999999999</v>
      </c>
      <c r="I263" s="15">
        <v>24.83</v>
      </c>
      <c r="J263" s="15">
        <v>44.26</v>
      </c>
    </row>
    <row r="264" spans="1:10" ht="26.1" customHeight="1" x14ac:dyDescent="0.2">
      <c r="A264" s="17" t="s">
        <v>85</v>
      </c>
      <c r="B264" s="19" t="s">
        <v>205</v>
      </c>
      <c r="C264" s="17" t="s">
        <v>37</v>
      </c>
      <c r="D264" s="17" t="s">
        <v>206</v>
      </c>
      <c r="E264" s="42" t="s">
        <v>88</v>
      </c>
      <c r="F264" s="42"/>
      <c r="G264" s="18" t="s">
        <v>126</v>
      </c>
      <c r="H264" s="21">
        <v>2.1299999999999999E-2</v>
      </c>
      <c r="I264" s="20">
        <v>6.98</v>
      </c>
      <c r="J264" s="20">
        <v>0.148674</v>
      </c>
    </row>
    <row r="265" spans="1:10" ht="26.1" customHeight="1" x14ac:dyDescent="0.2">
      <c r="A265" s="17" t="s">
        <v>85</v>
      </c>
      <c r="B265" s="19" t="s">
        <v>207</v>
      </c>
      <c r="C265" s="17" t="s">
        <v>37</v>
      </c>
      <c r="D265" s="17" t="s">
        <v>208</v>
      </c>
      <c r="E265" s="42" t="s">
        <v>88</v>
      </c>
      <c r="F265" s="42"/>
      <c r="G265" s="18" t="s">
        <v>39</v>
      </c>
      <c r="H265" s="21">
        <v>2.5</v>
      </c>
      <c r="I265" s="20">
        <v>2.54</v>
      </c>
      <c r="J265" s="20">
        <v>6.35</v>
      </c>
    </row>
    <row r="266" spans="1:10" ht="24" customHeight="1" x14ac:dyDescent="0.2">
      <c r="A266" s="17" t="s">
        <v>85</v>
      </c>
      <c r="B266" s="19" t="s">
        <v>209</v>
      </c>
      <c r="C266" s="17" t="s">
        <v>37</v>
      </c>
      <c r="D266" s="17" t="s">
        <v>210</v>
      </c>
      <c r="E266" s="42" t="s">
        <v>88</v>
      </c>
      <c r="F266" s="42"/>
      <c r="G266" s="18" t="s">
        <v>97</v>
      </c>
      <c r="H266" s="21">
        <v>0.2994</v>
      </c>
      <c r="I266" s="20">
        <v>14.17</v>
      </c>
      <c r="J266" s="20">
        <v>4.2424980000000003</v>
      </c>
    </row>
    <row r="267" spans="1:10" ht="39" customHeight="1" x14ac:dyDescent="0.2">
      <c r="A267" s="17" t="s">
        <v>85</v>
      </c>
      <c r="B267" s="19" t="s">
        <v>211</v>
      </c>
      <c r="C267" s="17" t="s">
        <v>37</v>
      </c>
      <c r="D267" s="17" t="s">
        <v>212</v>
      </c>
      <c r="E267" s="42" t="s">
        <v>88</v>
      </c>
      <c r="F267" s="42"/>
      <c r="G267" s="18" t="s">
        <v>59</v>
      </c>
      <c r="H267" s="21">
        <v>1.2315</v>
      </c>
      <c r="I267" s="20">
        <v>537.5</v>
      </c>
      <c r="J267" s="20">
        <v>661.93124999999998</v>
      </c>
    </row>
    <row r="268" spans="1:10" ht="26.1" customHeight="1" x14ac:dyDescent="0.2">
      <c r="A268" s="17" t="s">
        <v>85</v>
      </c>
      <c r="B268" s="19" t="s">
        <v>213</v>
      </c>
      <c r="C268" s="17" t="s">
        <v>37</v>
      </c>
      <c r="D268" s="17" t="s">
        <v>214</v>
      </c>
      <c r="E268" s="42" t="s">
        <v>88</v>
      </c>
      <c r="F268" s="42"/>
      <c r="G268" s="18" t="s">
        <v>39</v>
      </c>
      <c r="H268" s="21">
        <v>3.125</v>
      </c>
      <c r="I268" s="20">
        <v>3.68</v>
      </c>
      <c r="J268" s="20">
        <v>11.5</v>
      </c>
    </row>
    <row r="269" spans="1:10" x14ac:dyDescent="0.2">
      <c r="A269" s="29"/>
      <c r="B269" s="29"/>
      <c r="C269" s="29"/>
      <c r="D269" s="29"/>
      <c r="E269" s="29" t="s">
        <v>67</v>
      </c>
      <c r="F269" s="30">
        <v>34.72</v>
      </c>
      <c r="G269" s="29" t="s">
        <v>68</v>
      </c>
      <c r="H269" s="30">
        <v>38.869999999999997</v>
      </c>
      <c r="I269" s="29" t="s">
        <v>69</v>
      </c>
      <c r="J269" s="30">
        <v>73.59</v>
      </c>
    </row>
    <row r="270" spans="1:10" x14ac:dyDescent="0.2">
      <c r="A270" s="29"/>
      <c r="B270" s="29"/>
      <c r="C270" s="29"/>
      <c r="D270" s="29"/>
      <c r="E270" s="29" t="s">
        <v>70</v>
      </c>
      <c r="F270" s="30">
        <v>170.48</v>
      </c>
      <c r="G270" s="29"/>
      <c r="H270" s="43" t="s">
        <v>71</v>
      </c>
      <c r="I270" s="43"/>
      <c r="J270" s="30">
        <v>951.11</v>
      </c>
    </row>
    <row r="271" spans="1:10" ht="0.95" customHeight="1" x14ac:dyDescent="0.2">
      <c r="A271" s="11"/>
      <c r="B271" s="11"/>
      <c r="C271" s="11"/>
      <c r="D271" s="11"/>
      <c r="E271" s="11"/>
      <c r="F271" s="11"/>
      <c r="G271" s="11"/>
      <c r="H271" s="11"/>
      <c r="I271" s="11"/>
      <c r="J271" s="11"/>
    </row>
    <row r="272" spans="1:10" ht="18" customHeight="1" x14ac:dyDescent="0.2">
      <c r="A272" s="2"/>
      <c r="B272" s="4" t="s">
        <v>22</v>
      </c>
      <c r="C272" s="2" t="s">
        <v>23</v>
      </c>
      <c r="D272" s="2" t="s">
        <v>9</v>
      </c>
      <c r="E272" s="38" t="s">
        <v>41</v>
      </c>
      <c r="F272" s="38"/>
      <c r="G272" s="3" t="s">
        <v>24</v>
      </c>
      <c r="H272" s="4" t="s">
        <v>10</v>
      </c>
      <c r="I272" s="4" t="s">
        <v>25</v>
      </c>
      <c r="J272" s="4" t="s">
        <v>11</v>
      </c>
    </row>
    <row r="273" spans="1:10" ht="39" customHeight="1" x14ac:dyDescent="0.2">
      <c r="A273" s="5" t="s">
        <v>51</v>
      </c>
      <c r="B273" s="7" t="s">
        <v>74</v>
      </c>
      <c r="C273" s="5" t="s">
        <v>29</v>
      </c>
      <c r="D273" s="5" t="s">
        <v>75</v>
      </c>
      <c r="E273" s="44" t="s">
        <v>45</v>
      </c>
      <c r="F273" s="44"/>
      <c r="G273" s="6" t="s">
        <v>31</v>
      </c>
      <c r="H273" s="10">
        <v>1</v>
      </c>
      <c r="I273" s="8">
        <v>140.21</v>
      </c>
      <c r="J273" s="8">
        <v>140.21</v>
      </c>
    </row>
    <row r="274" spans="1:10" ht="24" customHeight="1" x14ac:dyDescent="0.2">
      <c r="A274" s="12" t="s">
        <v>52</v>
      </c>
      <c r="B274" s="14" t="s">
        <v>76</v>
      </c>
      <c r="C274" s="12" t="s">
        <v>37</v>
      </c>
      <c r="D274" s="12" t="s">
        <v>77</v>
      </c>
      <c r="E274" s="41" t="s">
        <v>78</v>
      </c>
      <c r="F274" s="41"/>
      <c r="G274" s="13" t="s">
        <v>79</v>
      </c>
      <c r="H274" s="16">
        <v>8.7400000000000005E-2</v>
      </c>
      <c r="I274" s="15">
        <v>29.88</v>
      </c>
      <c r="J274" s="15">
        <v>2.61</v>
      </c>
    </row>
    <row r="275" spans="1:10" ht="24" customHeight="1" x14ac:dyDescent="0.2">
      <c r="A275" s="12" t="s">
        <v>52</v>
      </c>
      <c r="B275" s="14" t="s">
        <v>147</v>
      </c>
      <c r="C275" s="12" t="s">
        <v>37</v>
      </c>
      <c r="D275" s="12" t="s">
        <v>148</v>
      </c>
      <c r="E275" s="41" t="s">
        <v>78</v>
      </c>
      <c r="F275" s="41"/>
      <c r="G275" s="13" t="s">
        <v>79</v>
      </c>
      <c r="H275" s="16">
        <v>0.13009999999999999</v>
      </c>
      <c r="I275" s="15">
        <v>29.23</v>
      </c>
      <c r="J275" s="15">
        <v>3.8</v>
      </c>
    </row>
    <row r="276" spans="1:10" ht="24" customHeight="1" x14ac:dyDescent="0.2">
      <c r="A276" s="12" t="s">
        <v>52</v>
      </c>
      <c r="B276" s="14" t="s">
        <v>83</v>
      </c>
      <c r="C276" s="12" t="s">
        <v>37</v>
      </c>
      <c r="D276" s="12" t="s">
        <v>84</v>
      </c>
      <c r="E276" s="41" t="s">
        <v>78</v>
      </c>
      <c r="F276" s="41"/>
      <c r="G276" s="13" t="s">
        <v>79</v>
      </c>
      <c r="H276" s="16">
        <v>0.21759999999999999</v>
      </c>
      <c r="I276" s="15">
        <v>24.83</v>
      </c>
      <c r="J276" s="15">
        <v>5.4</v>
      </c>
    </row>
    <row r="277" spans="1:10" ht="24" customHeight="1" x14ac:dyDescent="0.2">
      <c r="A277" s="17" t="s">
        <v>85</v>
      </c>
      <c r="B277" s="19" t="s">
        <v>209</v>
      </c>
      <c r="C277" s="17" t="s">
        <v>37</v>
      </c>
      <c r="D277" s="17" t="s">
        <v>210</v>
      </c>
      <c r="E277" s="42" t="s">
        <v>88</v>
      </c>
      <c r="F277" s="42"/>
      <c r="G277" s="18" t="s">
        <v>97</v>
      </c>
      <c r="H277" s="21">
        <v>3.5999999999999997E-2</v>
      </c>
      <c r="I277" s="20">
        <v>14.17</v>
      </c>
      <c r="J277" s="20">
        <v>0.51012000000000002</v>
      </c>
    </row>
    <row r="278" spans="1:10" ht="39" customHeight="1" x14ac:dyDescent="0.2">
      <c r="A278" s="17" t="s">
        <v>85</v>
      </c>
      <c r="B278" s="19" t="s">
        <v>215</v>
      </c>
      <c r="C278" s="17" t="s">
        <v>37</v>
      </c>
      <c r="D278" s="17" t="s">
        <v>216</v>
      </c>
      <c r="E278" s="42" t="s">
        <v>88</v>
      </c>
      <c r="F278" s="42"/>
      <c r="G278" s="18" t="s">
        <v>59</v>
      </c>
      <c r="H278" s="21">
        <v>0.14774999999999999</v>
      </c>
      <c r="I278" s="20">
        <v>552.65</v>
      </c>
      <c r="J278" s="20">
        <v>81.654037500000001</v>
      </c>
    </row>
    <row r="279" spans="1:10" ht="26.1" customHeight="1" x14ac:dyDescent="0.2">
      <c r="A279" s="17" t="s">
        <v>85</v>
      </c>
      <c r="B279" s="19" t="s">
        <v>207</v>
      </c>
      <c r="C279" s="17" t="s">
        <v>37</v>
      </c>
      <c r="D279" s="17" t="s">
        <v>208</v>
      </c>
      <c r="E279" s="42" t="s">
        <v>88</v>
      </c>
      <c r="F279" s="42"/>
      <c r="G279" s="18" t="s">
        <v>39</v>
      </c>
      <c r="H279" s="21">
        <v>0.3</v>
      </c>
      <c r="I279" s="20">
        <v>2.54</v>
      </c>
      <c r="J279" s="20">
        <v>0.76200000000000001</v>
      </c>
    </row>
    <row r="280" spans="1:10" ht="26.1" customHeight="1" x14ac:dyDescent="0.2">
      <c r="A280" s="17" t="s">
        <v>85</v>
      </c>
      <c r="B280" s="19" t="s">
        <v>213</v>
      </c>
      <c r="C280" s="17" t="s">
        <v>37</v>
      </c>
      <c r="D280" s="17" t="s">
        <v>214</v>
      </c>
      <c r="E280" s="42" t="s">
        <v>88</v>
      </c>
      <c r="F280" s="42"/>
      <c r="G280" s="18" t="s">
        <v>39</v>
      </c>
      <c r="H280" s="21">
        <v>0.375</v>
      </c>
      <c r="I280" s="20">
        <v>3.68</v>
      </c>
      <c r="J280" s="20">
        <v>1.38</v>
      </c>
    </row>
    <row r="281" spans="1:10" ht="26.1" customHeight="1" x14ac:dyDescent="0.2">
      <c r="A281" s="17" t="s">
        <v>85</v>
      </c>
      <c r="B281" s="19" t="s">
        <v>205</v>
      </c>
      <c r="C281" s="17" t="s">
        <v>37</v>
      </c>
      <c r="D281" s="17" t="s">
        <v>206</v>
      </c>
      <c r="E281" s="42" t="s">
        <v>88</v>
      </c>
      <c r="F281" s="42"/>
      <c r="G281" s="18" t="s">
        <v>126</v>
      </c>
      <c r="H281" s="21">
        <v>2.5500000000000002E-3</v>
      </c>
      <c r="I281" s="20">
        <v>6.98</v>
      </c>
      <c r="J281" s="20">
        <v>1.7798999999999999E-2</v>
      </c>
    </row>
    <row r="282" spans="1:10" ht="51.95" customHeight="1" x14ac:dyDescent="0.2">
      <c r="A282" s="17" t="s">
        <v>85</v>
      </c>
      <c r="B282" s="19" t="s">
        <v>217</v>
      </c>
      <c r="C282" s="17" t="s">
        <v>37</v>
      </c>
      <c r="D282" s="17" t="s">
        <v>218</v>
      </c>
      <c r="E282" s="42" t="s">
        <v>88</v>
      </c>
      <c r="F282" s="42"/>
      <c r="G282" s="18" t="s">
        <v>31</v>
      </c>
      <c r="H282" s="21">
        <v>1.0815999999999999</v>
      </c>
      <c r="I282" s="20">
        <v>40.770000000000003</v>
      </c>
      <c r="J282" s="20">
        <v>44.096831999999999</v>
      </c>
    </row>
    <row r="283" spans="1:10" x14ac:dyDescent="0.2">
      <c r="A283" s="29"/>
      <c r="B283" s="29"/>
      <c r="C283" s="29"/>
      <c r="D283" s="29"/>
      <c r="E283" s="29" t="s">
        <v>67</v>
      </c>
      <c r="F283" s="30">
        <v>4.24</v>
      </c>
      <c r="G283" s="29" t="s">
        <v>68</v>
      </c>
      <c r="H283" s="30">
        <v>4.75</v>
      </c>
      <c r="I283" s="29" t="s">
        <v>69</v>
      </c>
      <c r="J283" s="30">
        <v>8.99</v>
      </c>
    </row>
    <row r="284" spans="1:10" x14ac:dyDescent="0.2">
      <c r="A284" s="29"/>
      <c r="B284" s="29"/>
      <c r="C284" s="29"/>
      <c r="D284" s="29"/>
      <c r="E284" s="29" t="s">
        <v>70</v>
      </c>
      <c r="F284" s="30">
        <v>30.62</v>
      </c>
      <c r="G284" s="29"/>
      <c r="H284" s="43" t="s">
        <v>71</v>
      </c>
      <c r="I284" s="43"/>
      <c r="J284" s="30">
        <v>170.83</v>
      </c>
    </row>
    <row r="285" spans="1:10" ht="0.95" customHeight="1" x14ac:dyDescent="0.2">
      <c r="A285" s="11"/>
      <c r="B285" s="11"/>
      <c r="C285" s="11"/>
      <c r="D285" s="11"/>
      <c r="E285" s="11"/>
      <c r="F285" s="11"/>
      <c r="G285" s="11"/>
      <c r="H285" s="11"/>
      <c r="I285" s="11"/>
      <c r="J285" s="11"/>
    </row>
    <row r="286" spans="1:10" ht="18" customHeight="1" x14ac:dyDescent="0.2">
      <c r="A286" s="2"/>
      <c r="B286" s="4" t="s">
        <v>22</v>
      </c>
      <c r="C286" s="2" t="s">
        <v>23</v>
      </c>
      <c r="D286" s="2" t="s">
        <v>9</v>
      </c>
      <c r="E286" s="38" t="s">
        <v>41</v>
      </c>
      <c r="F286" s="38"/>
      <c r="G286" s="3" t="s">
        <v>24</v>
      </c>
      <c r="H286" s="4" t="s">
        <v>10</v>
      </c>
      <c r="I286" s="4" t="s">
        <v>25</v>
      </c>
      <c r="J286" s="4" t="s">
        <v>11</v>
      </c>
    </row>
    <row r="287" spans="1:10" ht="39" customHeight="1" x14ac:dyDescent="0.2">
      <c r="A287" s="5" t="s">
        <v>51</v>
      </c>
      <c r="B287" s="7" t="s">
        <v>60</v>
      </c>
      <c r="C287" s="5" t="s">
        <v>29</v>
      </c>
      <c r="D287" s="5" t="s">
        <v>61</v>
      </c>
      <c r="E287" s="44" t="s">
        <v>45</v>
      </c>
      <c r="F287" s="44"/>
      <c r="G287" s="6" t="s">
        <v>59</v>
      </c>
      <c r="H287" s="10">
        <v>1</v>
      </c>
      <c r="I287" s="8">
        <v>180.8</v>
      </c>
      <c r="J287" s="8">
        <v>180.8</v>
      </c>
    </row>
    <row r="288" spans="1:10" ht="39" customHeight="1" x14ac:dyDescent="0.2">
      <c r="A288" s="12" t="s">
        <v>52</v>
      </c>
      <c r="B288" s="14" t="s">
        <v>219</v>
      </c>
      <c r="C288" s="12" t="s">
        <v>37</v>
      </c>
      <c r="D288" s="12" t="s">
        <v>220</v>
      </c>
      <c r="E288" s="41" t="s">
        <v>100</v>
      </c>
      <c r="F288" s="41"/>
      <c r="G288" s="13" t="s">
        <v>113</v>
      </c>
      <c r="H288" s="16">
        <v>3.2000000000000001E-2</v>
      </c>
      <c r="I288" s="15">
        <v>11.05</v>
      </c>
      <c r="J288" s="15">
        <v>0.35</v>
      </c>
    </row>
    <row r="289" spans="1:10" ht="24" customHeight="1" x14ac:dyDescent="0.2">
      <c r="A289" s="12" t="s">
        <v>52</v>
      </c>
      <c r="B289" s="14" t="s">
        <v>76</v>
      </c>
      <c r="C289" s="12" t="s">
        <v>37</v>
      </c>
      <c r="D289" s="12" t="s">
        <v>77</v>
      </c>
      <c r="E289" s="41" t="s">
        <v>78</v>
      </c>
      <c r="F289" s="41"/>
      <c r="G289" s="13" t="s">
        <v>79</v>
      </c>
      <c r="H289" s="16">
        <v>1.579</v>
      </c>
      <c r="I289" s="15">
        <v>29.88</v>
      </c>
      <c r="J289" s="15">
        <v>47.18</v>
      </c>
    </row>
    <row r="290" spans="1:10" ht="39" customHeight="1" x14ac:dyDescent="0.2">
      <c r="A290" s="12" t="s">
        <v>52</v>
      </c>
      <c r="B290" s="14" t="s">
        <v>221</v>
      </c>
      <c r="C290" s="12" t="s">
        <v>37</v>
      </c>
      <c r="D290" s="12" t="s">
        <v>222</v>
      </c>
      <c r="E290" s="41" t="s">
        <v>100</v>
      </c>
      <c r="F290" s="41"/>
      <c r="G290" s="13" t="s">
        <v>101</v>
      </c>
      <c r="H290" s="16">
        <v>0.03</v>
      </c>
      <c r="I290" s="15">
        <v>0.86</v>
      </c>
      <c r="J290" s="15">
        <v>0.02</v>
      </c>
    </row>
    <row r="291" spans="1:10" ht="24" customHeight="1" x14ac:dyDescent="0.2">
      <c r="A291" s="12" t="s">
        <v>52</v>
      </c>
      <c r="B291" s="14" t="s">
        <v>83</v>
      </c>
      <c r="C291" s="12" t="s">
        <v>37</v>
      </c>
      <c r="D291" s="12" t="s">
        <v>84</v>
      </c>
      <c r="E291" s="41" t="s">
        <v>78</v>
      </c>
      <c r="F291" s="41"/>
      <c r="G291" s="13" t="s">
        <v>79</v>
      </c>
      <c r="H291" s="16">
        <v>0.63400000000000001</v>
      </c>
      <c r="I291" s="15">
        <v>24.83</v>
      </c>
      <c r="J291" s="15">
        <v>15.74</v>
      </c>
    </row>
    <row r="292" spans="1:10" ht="26.1" customHeight="1" x14ac:dyDescent="0.2">
      <c r="A292" s="17" t="s">
        <v>85</v>
      </c>
      <c r="B292" s="19" t="s">
        <v>223</v>
      </c>
      <c r="C292" s="17" t="s">
        <v>37</v>
      </c>
      <c r="D292" s="17" t="s">
        <v>224</v>
      </c>
      <c r="E292" s="42" t="s">
        <v>88</v>
      </c>
      <c r="F292" s="42"/>
      <c r="G292" s="18" t="s">
        <v>59</v>
      </c>
      <c r="H292" s="21">
        <v>1.19</v>
      </c>
      <c r="I292" s="20">
        <v>98.75</v>
      </c>
      <c r="J292" s="20">
        <v>117.5125</v>
      </c>
    </row>
    <row r="293" spans="1:10" x14ac:dyDescent="0.2">
      <c r="A293" s="29"/>
      <c r="B293" s="29"/>
      <c r="C293" s="29"/>
      <c r="D293" s="29"/>
      <c r="E293" s="29" t="s">
        <v>67</v>
      </c>
      <c r="F293" s="30">
        <v>22.76</v>
      </c>
      <c r="G293" s="29" t="s">
        <v>68</v>
      </c>
      <c r="H293" s="30">
        <v>25.5</v>
      </c>
      <c r="I293" s="29" t="s">
        <v>69</v>
      </c>
      <c r="J293" s="30">
        <v>48.26</v>
      </c>
    </row>
    <row r="294" spans="1:10" x14ac:dyDescent="0.2">
      <c r="A294" s="29"/>
      <c r="B294" s="29"/>
      <c r="C294" s="29"/>
      <c r="D294" s="29"/>
      <c r="E294" s="29" t="s">
        <v>70</v>
      </c>
      <c r="F294" s="30">
        <v>39.479999999999997</v>
      </c>
      <c r="G294" s="29"/>
      <c r="H294" s="43" t="s">
        <v>71</v>
      </c>
      <c r="I294" s="43"/>
      <c r="J294" s="30">
        <v>220.28</v>
      </c>
    </row>
    <row r="295" spans="1:10" ht="0.95" customHeight="1" x14ac:dyDescent="0.2">
      <c r="A295" s="11"/>
      <c r="B295" s="11"/>
      <c r="C295" s="11"/>
      <c r="D295" s="11"/>
      <c r="E295" s="11"/>
      <c r="F295" s="11"/>
      <c r="G295" s="11"/>
      <c r="H295" s="11"/>
      <c r="I295" s="11"/>
      <c r="J295" s="11"/>
    </row>
    <row r="296" spans="1:10" ht="18" customHeight="1" x14ac:dyDescent="0.2">
      <c r="A296" s="2"/>
      <c r="B296" s="4" t="s">
        <v>22</v>
      </c>
      <c r="C296" s="2" t="s">
        <v>23</v>
      </c>
      <c r="D296" s="2" t="s">
        <v>9</v>
      </c>
      <c r="E296" s="38" t="s">
        <v>41</v>
      </c>
      <c r="F296" s="38"/>
      <c r="G296" s="3" t="s">
        <v>24</v>
      </c>
      <c r="H296" s="4" t="s">
        <v>10</v>
      </c>
      <c r="I296" s="4" t="s">
        <v>25</v>
      </c>
      <c r="J296" s="4" t="s">
        <v>11</v>
      </c>
    </row>
    <row r="297" spans="1:10" ht="26.1" customHeight="1" x14ac:dyDescent="0.2">
      <c r="A297" s="5" t="s">
        <v>51</v>
      </c>
      <c r="B297" s="7" t="s">
        <v>53</v>
      </c>
      <c r="C297" s="5" t="s">
        <v>37</v>
      </c>
      <c r="D297" s="5" t="s">
        <v>54</v>
      </c>
      <c r="E297" s="44" t="s">
        <v>55</v>
      </c>
      <c r="F297" s="44"/>
      <c r="G297" s="6" t="s">
        <v>31</v>
      </c>
      <c r="H297" s="10">
        <v>1</v>
      </c>
      <c r="I297" s="8">
        <v>0.71</v>
      </c>
      <c r="J297" s="8">
        <v>0.71</v>
      </c>
    </row>
    <row r="298" spans="1:10" ht="24" customHeight="1" x14ac:dyDescent="0.2">
      <c r="A298" s="12" t="s">
        <v>52</v>
      </c>
      <c r="B298" s="14" t="s">
        <v>83</v>
      </c>
      <c r="C298" s="12" t="s">
        <v>37</v>
      </c>
      <c r="D298" s="12" t="s">
        <v>84</v>
      </c>
      <c r="E298" s="41" t="s">
        <v>78</v>
      </c>
      <c r="F298" s="41"/>
      <c r="G298" s="13" t="s">
        <v>79</v>
      </c>
      <c r="H298" s="16">
        <v>2.8661599999999999E-2</v>
      </c>
      <c r="I298" s="15">
        <v>24.83</v>
      </c>
      <c r="J298" s="15">
        <v>0.71</v>
      </c>
    </row>
    <row r="299" spans="1:10" x14ac:dyDescent="0.2">
      <c r="A299" s="29"/>
      <c r="B299" s="29"/>
      <c r="C299" s="29"/>
      <c r="D299" s="29"/>
      <c r="E299" s="29" t="s">
        <v>67</v>
      </c>
      <c r="F299" s="30">
        <v>0.24</v>
      </c>
      <c r="G299" s="29" t="s">
        <v>68</v>
      </c>
      <c r="H299" s="30">
        <v>0.28000000000000003</v>
      </c>
      <c r="I299" s="29" t="s">
        <v>69</v>
      </c>
      <c r="J299" s="30">
        <v>0.52</v>
      </c>
    </row>
    <row r="300" spans="1:10" x14ac:dyDescent="0.2">
      <c r="A300" s="29"/>
      <c r="B300" s="29"/>
      <c r="C300" s="29"/>
      <c r="D300" s="29"/>
      <c r="E300" s="29" t="s">
        <v>70</v>
      </c>
      <c r="F300" s="30">
        <v>0.15</v>
      </c>
      <c r="G300" s="29"/>
      <c r="H300" s="43" t="s">
        <v>71</v>
      </c>
      <c r="I300" s="43"/>
      <c r="J300" s="30">
        <v>0.86</v>
      </c>
    </row>
    <row r="301" spans="1:10" ht="0.95" customHeight="1" x14ac:dyDescent="0.2">
      <c r="A301" s="11"/>
      <c r="B301" s="11"/>
      <c r="C301" s="11"/>
      <c r="D301" s="11"/>
      <c r="E301" s="11"/>
      <c r="F301" s="11"/>
      <c r="G301" s="11"/>
      <c r="H301" s="11"/>
      <c r="I301" s="11"/>
      <c r="J301" s="11"/>
    </row>
    <row r="302" spans="1:10" ht="18" customHeight="1" x14ac:dyDescent="0.2">
      <c r="A302" s="2"/>
      <c r="B302" s="4" t="s">
        <v>22</v>
      </c>
      <c r="C302" s="2" t="s">
        <v>23</v>
      </c>
      <c r="D302" s="2" t="s">
        <v>9</v>
      </c>
      <c r="E302" s="38" t="s">
        <v>41</v>
      </c>
      <c r="F302" s="38"/>
      <c r="G302" s="3" t="s">
        <v>24</v>
      </c>
      <c r="H302" s="4" t="s">
        <v>10</v>
      </c>
      <c r="I302" s="4" t="s">
        <v>25</v>
      </c>
      <c r="J302" s="4" t="s">
        <v>11</v>
      </c>
    </row>
    <row r="303" spans="1:10" ht="26.1" customHeight="1" x14ac:dyDescent="0.2">
      <c r="A303" s="5" t="s">
        <v>51</v>
      </c>
      <c r="B303" s="7" t="s">
        <v>109</v>
      </c>
      <c r="C303" s="5" t="s">
        <v>37</v>
      </c>
      <c r="D303" s="5" t="s">
        <v>110</v>
      </c>
      <c r="E303" s="44" t="s">
        <v>78</v>
      </c>
      <c r="F303" s="44"/>
      <c r="G303" s="6" t="s">
        <v>79</v>
      </c>
      <c r="H303" s="10">
        <v>1</v>
      </c>
      <c r="I303" s="8">
        <v>29.15</v>
      </c>
      <c r="J303" s="8">
        <v>29.15</v>
      </c>
    </row>
    <row r="304" spans="1:10" ht="26.1" customHeight="1" x14ac:dyDescent="0.2">
      <c r="A304" s="12" t="s">
        <v>52</v>
      </c>
      <c r="B304" s="14" t="s">
        <v>166</v>
      </c>
      <c r="C304" s="12" t="s">
        <v>37</v>
      </c>
      <c r="D304" s="12" t="s">
        <v>167</v>
      </c>
      <c r="E304" s="41" t="s">
        <v>78</v>
      </c>
      <c r="F304" s="41"/>
      <c r="G304" s="13" t="s">
        <v>79</v>
      </c>
      <c r="H304" s="16">
        <v>1</v>
      </c>
      <c r="I304" s="15">
        <v>0.12</v>
      </c>
      <c r="J304" s="15">
        <v>0.12</v>
      </c>
    </row>
    <row r="305" spans="1:10" ht="26.1" customHeight="1" x14ac:dyDescent="0.2">
      <c r="A305" s="17" t="s">
        <v>85</v>
      </c>
      <c r="B305" s="19" t="s">
        <v>154</v>
      </c>
      <c r="C305" s="17" t="s">
        <v>37</v>
      </c>
      <c r="D305" s="17" t="s">
        <v>155</v>
      </c>
      <c r="E305" s="42" t="s">
        <v>153</v>
      </c>
      <c r="F305" s="42"/>
      <c r="G305" s="18" t="s">
        <v>79</v>
      </c>
      <c r="H305" s="21">
        <v>1</v>
      </c>
      <c r="I305" s="20">
        <v>1.82</v>
      </c>
      <c r="J305" s="20">
        <v>1.82</v>
      </c>
    </row>
    <row r="306" spans="1:10" ht="26.1" customHeight="1" x14ac:dyDescent="0.2">
      <c r="A306" s="17" t="s">
        <v>85</v>
      </c>
      <c r="B306" s="19" t="s">
        <v>225</v>
      </c>
      <c r="C306" s="17" t="s">
        <v>37</v>
      </c>
      <c r="D306" s="17" t="s">
        <v>226</v>
      </c>
      <c r="E306" s="42" t="s">
        <v>153</v>
      </c>
      <c r="F306" s="42"/>
      <c r="G306" s="18" t="s">
        <v>79</v>
      </c>
      <c r="H306" s="21">
        <v>1</v>
      </c>
      <c r="I306" s="20">
        <v>0.03</v>
      </c>
      <c r="J306" s="20">
        <v>0.03</v>
      </c>
    </row>
    <row r="307" spans="1:10" ht="26.1" customHeight="1" x14ac:dyDescent="0.2">
      <c r="A307" s="17" t="s">
        <v>85</v>
      </c>
      <c r="B307" s="19" t="s">
        <v>164</v>
      </c>
      <c r="C307" s="17" t="s">
        <v>37</v>
      </c>
      <c r="D307" s="17" t="s">
        <v>165</v>
      </c>
      <c r="E307" s="42" t="s">
        <v>153</v>
      </c>
      <c r="F307" s="42"/>
      <c r="G307" s="18" t="s">
        <v>79</v>
      </c>
      <c r="H307" s="21">
        <v>1</v>
      </c>
      <c r="I307" s="20">
        <v>1.36</v>
      </c>
      <c r="J307" s="20">
        <v>1.36</v>
      </c>
    </row>
    <row r="308" spans="1:10" ht="26.1" customHeight="1" x14ac:dyDescent="0.2">
      <c r="A308" s="17" t="s">
        <v>85</v>
      </c>
      <c r="B308" s="19" t="s">
        <v>162</v>
      </c>
      <c r="C308" s="17" t="s">
        <v>37</v>
      </c>
      <c r="D308" s="17" t="s">
        <v>163</v>
      </c>
      <c r="E308" s="42" t="s">
        <v>153</v>
      </c>
      <c r="F308" s="42"/>
      <c r="G308" s="18" t="s">
        <v>79</v>
      </c>
      <c r="H308" s="21">
        <v>1</v>
      </c>
      <c r="I308" s="20">
        <v>1.02</v>
      </c>
      <c r="J308" s="20">
        <v>1.02</v>
      </c>
    </row>
    <row r="309" spans="1:10" ht="26.1" customHeight="1" x14ac:dyDescent="0.2">
      <c r="A309" s="17" t="s">
        <v>85</v>
      </c>
      <c r="B309" s="19" t="s">
        <v>227</v>
      </c>
      <c r="C309" s="17" t="s">
        <v>37</v>
      </c>
      <c r="D309" s="17" t="s">
        <v>228</v>
      </c>
      <c r="E309" s="42" t="s">
        <v>153</v>
      </c>
      <c r="F309" s="42"/>
      <c r="G309" s="18" t="s">
        <v>79</v>
      </c>
      <c r="H309" s="21">
        <v>1</v>
      </c>
      <c r="I309" s="20">
        <v>1.02</v>
      </c>
      <c r="J309" s="20">
        <v>1.02</v>
      </c>
    </row>
    <row r="310" spans="1:10" ht="26.1" customHeight="1" x14ac:dyDescent="0.2">
      <c r="A310" s="17" t="s">
        <v>85</v>
      </c>
      <c r="B310" s="19" t="s">
        <v>158</v>
      </c>
      <c r="C310" s="17" t="s">
        <v>37</v>
      </c>
      <c r="D310" s="17" t="s">
        <v>159</v>
      </c>
      <c r="E310" s="42" t="s">
        <v>153</v>
      </c>
      <c r="F310" s="42"/>
      <c r="G310" s="18" t="s">
        <v>79</v>
      </c>
      <c r="H310" s="21">
        <v>1</v>
      </c>
      <c r="I310" s="20">
        <v>0.11</v>
      </c>
      <c r="J310" s="20">
        <v>0.11</v>
      </c>
    </row>
    <row r="311" spans="1:10" ht="24" customHeight="1" x14ac:dyDescent="0.2">
      <c r="A311" s="17" t="s">
        <v>85</v>
      </c>
      <c r="B311" s="19" t="s">
        <v>168</v>
      </c>
      <c r="C311" s="17" t="s">
        <v>37</v>
      </c>
      <c r="D311" s="17" t="s">
        <v>169</v>
      </c>
      <c r="E311" s="42" t="s">
        <v>42</v>
      </c>
      <c r="F311" s="42"/>
      <c r="G311" s="18" t="s">
        <v>79</v>
      </c>
      <c r="H311" s="21">
        <v>1</v>
      </c>
      <c r="I311" s="20">
        <v>23.67</v>
      </c>
      <c r="J311" s="20">
        <v>23.67</v>
      </c>
    </row>
    <row r="312" spans="1:10" x14ac:dyDescent="0.2">
      <c r="A312" s="29"/>
      <c r="B312" s="29"/>
      <c r="C312" s="29"/>
      <c r="D312" s="29"/>
      <c r="E312" s="29" t="s">
        <v>67</v>
      </c>
      <c r="F312" s="30">
        <v>11.22</v>
      </c>
      <c r="G312" s="29" t="s">
        <v>68</v>
      </c>
      <c r="H312" s="30">
        <v>12.57</v>
      </c>
      <c r="I312" s="29" t="s">
        <v>69</v>
      </c>
      <c r="J312" s="30">
        <v>23.79</v>
      </c>
    </row>
    <row r="313" spans="1:10" x14ac:dyDescent="0.2">
      <c r="A313" s="29"/>
      <c r="B313" s="29"/>
      <c r="C313" s="29"/>
      <c r="D313" s="29"/>
      <c r="E313" s="29" t="s">
        <v>70</v>
      </c>
      <c r="F313" s="30">
        <v>6.36</v>
      </c>
      <c r="G313" s="29"/>
      <c r="H313" s="43" t="s">
        <v>71</v>
      </c>
      <c r="I313" s="43"/>
      <c r="J313" s="30">
        <v>35.51</v>
      </c>
    </row>
    <row r="314" spans="1:10" ht="0.95" customHeight="1" x14ac:dyDescent="0.2">
      <c r="A314" s="11"/>
      <c r="B314" s="11"/>
      <c r="C314" s="11"/>
      <c r="D314" s="11"/>
      <c r="E314" s="11"/>
      <c r="F314" s="11"/>
      <c r="G314" s="11"/>
      <c r="H314" s="11"/>
      <c r="I314" s="11"/>
      <c r="J314" s="11"/>
    </row>
    <row r="315" spans="1:10" ht="18" customHeight="1" x14ac:dyDescent="0.2">
      <c r="A315" s="2"/>
      <c r="B315" s="4" t="s">
        <v>22</v>
      </c>
      <c r="C315" s="2" t="s">
        <v>23</v>
      </c>
      <c r="D315" s="2" t="s">
        <v>9</v>
      </c>
      <c r="E315" s="38" t="s">
        <v>41</v>
      </c>
      <c r="F315" s="38"/>
      <c r="G315" s="3" t="s">
        <v>24</v>
      </c>
      <c r="H315" s="4" t="s">
        <v>10</v>
      </c>
      <c r="I315" s="4" t="s">
        <v>25</v>
      </c>
      <c r="J315" s="4" t="s">
        <v>11</v>
      </c>
    </row>
    <row r="316" spans="1:10" ht="24" customHeight="1" x14ac:dyDescent="0.2">
      <c r="A316" s="5" t="s">
        <v>51</v>
      </c>
      <c r="B316" s="7" t="s">
        <v>129</v>
      </c>
      <c r="C316" s="5" t="s">
        <v>37</v>
      </c>
      <c r="D316" s="5" t="s">
        <v>130</v>
      </c>
      <c r="E316" s="44" t="s">
        <v>78</v>
      </c>
      <c r="F316" s="44"/>
      <c r="G316" s="6" t="s">
        <v>79</v>
      </c>
      <c r="H316" s="10">
        <v>1</v>
      </c>
      <c r="I316" s="8">
        <v>28.25</v>
      </c>
      <c r="J316" s="8">
        <v>28.25</v>
      </c>
    </row>
    <row r="317" spans="1:10" ht="26.1" customHeight="1" x14ac:dyDescent="0.2">
      <c r="A317" s="12" t="s">
        <v>52</v>
      </c>
      <c r="B317" s="14" t="s">
        <v>170</v>
      </c>
      <c r="C317" s="12" t="s">
        <v>37</v>
      </c>
      <c r="D317" s="12" t="s">
        <v>171</v>
      </c>
      <c r="E317" s="41" t="s">
        <v>78</v>
      </c>
      <c r="F317" s="41"/>
      <c r="G317" s="13" t="s">
        <v>79</v>
      </c>
      <c r="H317" s="16">
        <v>1</v>
      </c>
      <c r="I317" s="15">
        <v>0.11</v>
      </c>
      <c r="J317" s="15">
        <v>0.11</v>
      </c>
    </row>
    <row r="318" spans="1:10" ht="26.1" customHeight="1" x14ac:dyDescent="0.2">
      <c r="A318" s="17" t="s">
        <v>85</v>
      </c>
      <c r="B318" s="19" t="s">
        <v>164</v>
      </c>
      <c r="C318" s="17" t="s">
        <v>37</v>
      </c>
      <c r="D318" s="17" t="s">
        <v>165</v>
      </c>
      <c r="E318" s="42" t="s">
        <v>153</v>
      </c>
      <c r="F318" s="42"/>
      <c r="G318" s="18" t="s">
        <v>79</v>
      </c>
      <c r="H318" s="21">
        <v>1</v>
      </c>
      <c r="I318" s="20">
        <v>1.36</v>
      </c>
      <c r="J318" s="20">
        <v>1.36</v>
      </c>
    </row>
    <row r="319" spans="1:10" ht="26.1" customHeight="1" x14ac:dyDescent="0.2">
      <c r="A319" s="17" t="s">
        <v>85</v>
      </c>
      <c r="B319" s="19" t="s">
        <v>154</v>
      </c>
      <c r="C319" s="17" t="s">
        <v>37</v>
      </c>
      <c r="D319" s="17" t="s">
        <v>155</v>
      </c>
      <c r="E319" s="42" t="s">
        <v>153</v>
      </c>
      <c r="F319" s="42"/>
      <c r="G319" s="18" t="s">
        <v>79</v>
      </c>
      <c r="H319" s="21">
        <v>1</v>
      </c>
      <c r="I319" s="20">
        <v>1.82</v>
      </c>
      <c r="J319" s="20">
        <v>1.82</v>
      </c>
    </row>
    <row r="320" spans="1:10" ht="26.1" customHeight="1" x14ac:dyDescent="0.2">
      <c r="A320" s="17" t="s">
        <v>85</v>
      </c>
      <c r="B320" s="19" t="s">
        <v>158</v>
      </c>
      <c r="C320" s="17" t="s">
        <v>37</v>
      </c>
      <c r="D320" s="17" t="s">
        <v>159</v>
      </c>
      <c r="E320" s="42" t="s">
        <v>153</v>
      </c>
      <c r="F320" s="42"/>
      <c r="G320" s="18" t="s">
        <v>79</v>
      </c>
      <c r="H320" s="21">
        <v>1</v>
      </c>
      <c r="I320" s="20">
        <v>0.11</v>
      </c>
      <c r="J320" s="20">
        <v>0.11</v>
      </c>
    </row>
    <row r="321" spans="1:10" ht="24" customHeight="1" x14ac:dyDescent="0.2">
      <c r="A321" s="17" t="s">
        <v>85</v>
      </c>
      <c r="B321" s="19" t="s">
        <v>172</v>
      </c>
      <c r="C321" s="17" t="s">
        <v>37</v>
      </c>
      <c r="D321" s="17" t="s">
        <v>173</v>
      </c>
      <c r="E321" s="42" t="s">
        <v>42</v>
      </c>
      <c r="F321" s="42"/>
      <c r="G321" s="18" t="s">
        <v>79</v>
      </c>
      <c r="H321" s="21">
        <v>1</v>
      </c>
      <c r="I321" s="20">
        <v>22.78</v>
      </c>
      <c r="J321" s="20">
        <v>22.78</v>
      </c>
    </row>
    <row r="322" spans="1:10" ht="26.1" customHeight="1" x14ac:dyDescent="0.2">
      <c r="A322" s="17" t="s">
        <v>85</v>
      </c>
      <c r="B322" s="19" t="s">
        <v>162</v>
      </c>
      <c r="C322" s="17" t="s">
        <v>37</v>
      </c>
      <c r="D322" s="17" t="s">
        <v>163</v>
      </c>
      <c r="E322" s="42" t="s">
        <v>153</v>
      </c>
      <c r="F322" s="42"/>
      <c r="G322" s="18" t="s">
        <v>79</v>
      </c>
      <c r="H322" s="21">
        <v>1</v>
      </c>
      <c r="I322" s="20">
        <v>1.02</v>
      </c>
      <c r="J322" s="20">
        <v>1.02</v>
      </c>
    </row>
    <row r="323" spans="1:10" ht="26.1" customHeight="1" x14ac:dyDescent="0.2">
      <c r="A323" s="17" t="s">
        <v>85</v>
      </c>
      <c r="B323" s="19" t="s">
        <v>227</v>
      </c>
      <c r="C323" s="17" t="s">
        <v>37</v>
      </c>
      <c r="D323" s="17" t="s">
        <v>228</v>
      </c>
      <c r="E323" s="42" t="s">
        <v>153</v>
      </c>
      <c r="F323" s="42"/>
      <c r="G323" s="18" t="s">
        <v>79</v>
      </c>
      <c r="H323" s="21">
        <v>1</v>
      </c>
      <c r="I323" s="20">
        <v>1.02</v>
      </c>
      <c r="J323" s="20">
        <v>1.02</v>
      </c>
    </row>
    <row r="324" spans="1:10" ht="26.1" customHeight="1" x14ac:dyDescent="0.2">
      <c r="A324" s="17" t="s">
        <v>85</v>
      </c>
      <c r="B324" s="19" t="s">
        <v>225</v>
      </c>
      <c r="C324" s="17" t="s">
        <v>37</v>
      </c>
      <c r="D324" s="17" t="s">
        <v>226</v>
      </c>
      <c r="E324" s="42" t="s">
        <v>153</v>
      </c>
      <c r="F324" s="42"/>
      <c r="G324" s="18" t="s">
        <v>79</v>
      </c>
      <c r="H324" s="21">
        <v>1</v>
      </c>
      <c r="I324" s="20">
        <v>0.03</v>
      </c>
      <c r="J324" s="20">
        <v>0.03</v>
      </c>
    </row>
    <row r="325" spans="1:10" x14ac:dyDescent="0.2">
      <c r="A325" s="29"/>
      <c r="B325" s="29"/>
      <c r="C325" s="29"/>
      <c r="D325" s="29"/>
      <c r="E325" s="29" t="s">
        <v>67</v>
      </c>
      <c r="F325" s="30">
        <v>10.79</v>
      </c>
      <c r="G325" s="29" t="s">
        <v>68</v>
      </c>
      <c r="H325" s="30">
        <v>12.1</v>
      </c>
      <c r="I325" s="29" t="s">
        <v>69</v>
      </c>
      <c r="J325" s="30">
        <v>22.89</v>
      </c>
    </row>
    <row r="326" spans="1:10" x14ac:dyDescent="0.2">
      <c r="A326" s="29"/>
      <c r="B326" s="29"/>
      <c r="C326" s="29"/>
      <c r="D326" s="29"/>
      <c r="E326" s="29" t="s">
        <v>70</v>
      </c>
      <c r="F326" s="30">
        <v>6.16</v>
      </c>
      <c r="G326" s="29"/>
      <c r="H326" s="43" t="s">
        <v>71</v>
      </c>
      <c r="I326" s="43"/>
      <c r="J326" s="30">
        <v>34.409999999999997</v>
      </c>
    </row>
    <row r="327" spans="1:10" ht="0.95" customHeight="1" x14ac:dyDescent="0.2">
      <c r="A327" s="11"/>
      <c r="B327" s="11"/>
      <c r="C327" s="11"/>
      <c r="D327" s="11"/>
      <c r="E327" s="11"/>
      <c r="F327" s="11"/>
      <c r="G327" s="11"/>
      <c r="H327" s="11"/>
      <c r="I327" s="11"/>
      <c r="J327" s="11"/>
    </row>
    <row r="328" spans="1:10" ht="18" customHeight="1" x14ac:dyDescent="0.2">
      <c r="A328" s="2"/>
      <c r="B328" s="4" t="s">
        <v>22</v>
      </c>
      <c r="C328" s="2" t="s">
        <v>23</v>
      </c>
      <c r="D328" s="2" t="s">
        <v>9</v>
      </c>
      <c r="E328" s="38" t="s">
        <v>41</v>
      </c>
      <c r="F328" s="38"/>
      <c r="G328" s="3" t="s">
        <v>24</v>
      </c>
      <c r="H328" s="4" t="s">
        <v>10</v>
      </c>
      <c r="I328" s="4" t="s">
        <v>25</v>
      </c>
      <c r="J328" s="4" t="s">
        <v>11</v>
      </c>
    </row>
    <row r="329" spans="1:10" ht="26.1" customHeight="1" x14ac:dyDescent="0.2">
      <c r="A329" s="5" t="s">
        <v>51</v>
      </c>
      <c r="B329" s="7" t="s">
        <v>190</v>
      </c>
      <c r="C329" s="5" t="s">
        <v>37</v>
      </c>
      <c r="D329" s="5" t="s">
        <v>191</v>
      </c>
      <c r="E329" s="44" t="s">
        <v>78</v>
      </c>
      <c r="F329" s="44"/>
      <c r="G329" s="6" t="s">
        <v>79</v>
      </c>
      <c r="H329" s="10">
        <v>1</v>
      </c>
      <c r="I329" s="8">
        <v>36.04</v>
      </c>
      <c r="J329" s="8">
        <v>36.04</v>
      </c>
    </row>
    <row r="330" spans="1:10" ht="26.1" customHeight="1" x14ac:dyDescent="0.2">
      <c r="A330" s="12" t="s">
        <v>52</v>
      </c>
      <c r="B330" s="14" t="s">
        <v>174</v>
      </c>
      <c r="C330" s="12" t="s">
        <v>37</v>
      </c>
      <c r="D330" s="12" t="s">
        <v>175</v>
      </c>
      <c r="E330" s="41" t="s">
        <v>78</v>
      </c>
      <c r="F330" s="41"/>
      <c r="G330" s="13" t="s">
        <v>79</v>
      </c>
      <c r="H330" s="16">
        <v>1</v>
      </c>
      <c r="I330" s="15">
        <v>0.35</v>
      </c>
      <c r="J330" s="15">
        <v>0.35</v>
      </c>
    </row>
    <row r="331" spans="1:10" ht="26.1" customHeight="1" x14ac:dyDescent="0.2">
      <c r="A331" s="17" t="s">
        <v>85</v>
      </c>
      <c r="B331" s="19" t="s">
        <v>162</v>
      </c>
      <c r="C331" s="17" t="s">
        <v>37</v>
      </c>
      <c r="D331" s="17" t="s">
        <v>163</v>
      </c>
      <c r="E331" s="42" t="s">
        <v>153</v>
      </c>
      <c r="F331" s="42"/>
      <c r="G331" s="18" t="s">
        <v>79</v>
      </c>
      <c r="H331" s="21">
        <v>1</v>
      </c>
      <c r="I331" s="20">
        <v>1.02</v>
      </c>
      <c r="J331" s="20">
        <v>1.02</v>
      </c>
    </row>
    <row r="332" spans="1:10" ht="26.1" customHeight="1" x14ac:dyDescent="0.2">
      <c r="A332" s="17" t="s">
        <v>85</v>
      </c>
      <c r="B332" s="19" t="s">
        <v>158</v>
      </c>
      <c r="C332" s="17" t="s">
        <v>37</v>
      </c>
      <c r="D332" s="17" t="s">
        <v>159</v>
      </c>
      <c r="E332" s="42" t="s">
        <v>153</v>
      </c>
      <c r="F332" s="42"/>
      <c r="G332" s="18" t="s">
        <v>79</v>
      </c>
      <c r="H332" s="21">
        <v>1</v>
      </c>
      <c r="I332" s="20">
        <v>0.11</v>
      </c>
      <c r="J332" s="20">
        <v>0.11</v>
      </c>
    </row>
    <row r="333" spans="1:10" ht="26.1" customHeight="1" x14ac:dyDescent="0.2">
      <c r="A333" s="17" t="s">
        <v>85</v>
      </c>
      <c r="B333" s="19" t="s">
        <v>164</v>
      </c>
      <c r="C333" s="17" t="s">
        <v>37</v>
      </c>
      <c r="D333" s="17" t="s">
        <v>165</v>
      </c>
      <c r="E333" s="42" t="s">
        <v>153</v>
      </c>
      <c r="F333" s="42"/>
      <c r="G333" s="18" t="s">
        <v>79</v>
      </c>
      <c r="H333" s="21">
        <v>1</v>
      </c>
      <c r="I333" s="20">
        <v>1.36</v>
      </c>
      <c r="J333" s="20">
        <v>1.36</v>
      </c>
    </row>
    <row r="334" spans="1:10" ht="26.1" customHeight="1" x14ac:dyDescent="0.2">
      <c r="A334" s="17" t="s">
        <v>85</v>
      </c>
      <c r="B334" s="19" t="s">
        <v>154</v>
      </c>
      <c r="C334" s="17" t="s">
        <v>37</v>
      </c>
      <c r="D334" s="17" t="s">
        <v>155</v>
      </c>
      <c r="E334" s="42" t="s">
        <v>153</v>
      </c>
      <c r="F334" s="42"/>
      <c r="G334" s="18" t="s">
        <v>79</v>
      </c>
      <c r="H334" s="21">
        <v>1</v>
      </c>
      <c r="I334" s="20">
        <v>1.82</v>
      </c>
      <c r="J334" s="20">
        <v>1.82</v>
      </c>
    </row>
    <row r="335" spans="1:10" ht="24" customHeight="1" x14ac:dyDescent="0.2">
      <c r="A335" s="17" t="s">
        <v>85</v>
      </c>
      <c r="B335" s="19" t="s">
        <v>176</v>
      </c>
      <c r="C335" s="17" t="s">
        <v>37</v>
      </c>
      <c r="D335" s="17" t="s">
        <v>177</v>
      </c>
      <c r="E335" s="42" t="s">
        <v>42</v>
      </c>
      <c r="F335" s="42"/>
      <c r="G335" s="18" t="s">
        <v>79</v>
      </c>
      <c r="H335" s="21">
        <v>1</v>
      </c>
      <c r="I335" s="20">
        <v>30.33</v>
      </c>
      <c r="J335" s="20">
        <v>30.33</v>
      </c>
    </row>
    <row r="336" spans="1:10" ht="26.1" customHeight="1" x14ac:dyDescent="0.2">
      <c r="A336" s="17" t="s">
        <v>85</v>
      </c>
      <c r="B336" s="19" t="s">
        <v>225</v>
      </c>
      <c r="C336" s="17" t="s">
        <v>37</v>
      </c>
      <c r="D336" s="17" t="s">
        <v>226</v>
      </c>
      <c r="E336" s="42" t="s">
        <v>153</v>
      </c>
      <c r="F336" s="42"/>
      <c r="G336" s="18" t="s">
        <v>79</v>
      </c>
      <c r="H336" s="21">
        <v>1</v>
      </c>
      <c r="I336" s="20">
        <v>0.03</v>
      </c>
      <c r="J336" s="20">
        <v>0.03</v>
      </c>
    </row>
    <row r="337" spans="1:10" ht="26.1" customHeight="1" x14ac:dyDescent="0.2">
      <c r="A337" s="17" t="s">
        <v>85</v>
      </c>
      <c r="B337" s="19" t="s">
        <v>227</v>
      </c>
      <c r="C337" s="17" t="s">
        <v>37</v>
      </c>
      <c r="D337" s="17" t="s">
        <v>228</v>
      </c>
      <c r="E337" s="42" t="s">
        <v>153</v>
      </c>
      <c r="F337" s="42"/>
      <c r="G337" s="18" t="s">
        <v>79</v>
      </c>
      <c r="H337" s="21">
        <v>1</v>
      </c>
      <c r="I337" s="20">
        <v>1.02</v>
      </c>
      <c r="J337" s="20">
        <v>1.02</v>
      </c>
    </row>
    <row r="338" spans="1:10" x14ac:dyDescent="0.2">
      <c r="A338" s="29"/>
      <c r="B338" s="29"/>
      <c r="C338" s="29"/>
      <c r="D338" s="29"/>
      <c r="E338" s="29" t="s">
        <v>67</v>
      </c>
      <c r="F338" s="30">
        <v>14.47</v>
      </c>
      <c r="G338" s="29" t="s">
        <v>68</v>
      </c>
      <c r="H338" s="30">
        <v>16.21</v>
      </c>
      <c r="I338" s="29" t="s">
        <v>69</v>
      </c>
      <c r="J338" s="30">
        <v>30.68</v>
      </c>
    </row>
    <row r="339" spans="1:10" x14ac:dyDescent="0.2">
      <c r="A339" s="29"/>
      <c r="B339" s="29"/>
      <c r="C339" s="29"/>
      <c r="D339" s="29"/>
      <c r="E339" s="29" t="s">
        <v>70</v>
      </c>
      <c r="F339" s="30">
        <v>7.87</v>
      </c>
      <c r="G339" s="29"/>
      <c r="H339" s="43" t="s">
        <v>71</v>
      </c>
      <c r="I339" s="43"/>
      <c r="J339" s="30">
        <v>43.91</v>
      </c>
    </row>
    <row r="340" spans="1:10" ht="0.95" customHeight="1" x14ac:dyDescent="0.2">
      <c r="A340" s="11"/>
      <c r="B340" s="11"/>
      <c r="C340" s="11"/>
      <c r="D340" s="11"/>
      <c r="E340" s="11"/>
      <c r="F340" s="11"/>
      <c r="G340" s="11"/>
      <c r="H340" s="11"/>
      <c r="I340" s="11"/>
      <c r="J340" s="11"/>
    </row>
    <row r="341" spans="1:10" ht="18" customHeight="1" x14ac:dyDescent="0.2">
      <c r="A341" s="2"/>
      <c r="B341" s="4" t="s">
        <v>22</v>
      </c>
      <c r="C341" s="2" t="s">
        <v>23</v>
      </c>
      <c r="D341" s="2" t="s">
        <v>9</v>
      </c>
      <c r="E341" s="38" t="s">
        <v>41</v>
      </c>
      <c r="F341" s="38"/>
      <c r="G341" s="3" t="s">
        <v>24</v>
      </c>
      <c r="H341" s="4" t="s">
        <v>10</v>
      </c>
      <c r="I341" s="4" t="s">
        <v>25</v>
      </c>
      <c r="J341" s="4" t="s">
        <v>11</v>
      </c>
    </row>
    <row r="342" spans="1:10" ht="24" customHeight="1" x14ac:dyDescent="0.2">
      <c r="A342" s="5" t="s">
        <v>51</v>
      </c>
      <c r="B342" s="7" t="s">
        <v>76</v>
      </c>
      <c r="C342" s="5" t="s">
        <v>37</v>
      </c>
      <c r="D342" s="5" t="s">
        <v>77</v>
      </c>
      <c r="E342" s="44" t="s">
        <v>78</v>
      </c>
      <c r="F342" s="44"/>
      <c r="G342" s="6" t="s">
        <v>79</v>
      </c>
      <c r="H342" s="10">
        <v>1</v>
      </c>
      <c r="I342" s="8">
        <v>29.88</v>
      </c>
      <c r="J342" s="8">
        <v>29.88</v>
      </c>
    </row>
    <row r="343" spans="1:10" ht="26.1" customHeight="1" x14ac:dyDescent="0.2">
      <c r="A343" s="12" t="s">
        <v>52</v>
      </c>
      <c r="B343" s="14" t="s">
        <v>178</v>
      </c>
      <c r="C343" s="12" t="s">
        <v>37</v>
      </c>
      <c r="D343" s="12" t="s">
        <v>179</v>
      </c>
      <c r="E343" s="41" t="s">
        <v>78</v>
      </c>
      <c r="F343" s="41"/>
      <c r="G343" s="13" t="s">
        <v>79</v>
      </c>
      <c r="H343" s="16">
        <v>1</v>
      </c>
      <c r="I343" s="15">
        <v>0.48</v>
      </c>
      <c r="J343" s="15">
        <v>0.48</v>
      </c>
    </row>
    <row r="344" spans="1:10" ht="26.1" customHeight="1" x14ac:dyDescent="0.2">
      <c r="A344" s="17" t="s">
        <v>85</v>
      </c>
      <c r="B344" s="19" t="s">
        <v>158</v>
      </c>
      <c r="C344" s="17" t="s">
        <v>37</v>
      </c>
      <c r="D344" s="17" t="s">
        <v>159</v>
      </c>
      <c r="E344" s="42" t="s">
        <v>153</v>
      </c>
      <c r="F344" s="42"/>
      <c r="G344" s="18" t="s">
        <v>79</v>
      </c>
      <c r="H344" s="21">
        <v>1</v>
      </c>
      <c r="I344" s="20">
        <v>0.11</v>
      </c>
      <c r="J344" s="20">
        <v>0.11</v>
      </c>
    </row>
    <row r="345" spans="1:10" ht="26.1" customHeight="1" x14ac:dyDescent="0.2">
      <c r="A345" s="17" t="s">
        <v>85</v>
      </c>
      <c r="B345" s="19" t="s">
        <v>154</v>
      </c>
      <c r="C345" s="17" t="s">
        <v>37</v>
      </c>
      <c r="D345" s="17" t="s">
        <v>155</v>
      </c>
      <c r="E345" s="42" t="s">
        <v>153</v>
      </c>
      <c r="F345" s="42"/>
      <c r="G345" s="18" t="s">
        <v>79</v>
      </c>
      <c r="H345" s="21">
        <v>1</v>
      </c>
      <c r="I345" s="20">
        <v>1.82</v>
      </c>
      <c r="J345" s="20">
        <v>1.82</v>
      </c>
    </row>
    <row r="346" spans="1:10" ht="26.1" customHeight="1" x14ac:dyDescent="0.2">
      <c r="A346" s="17" t="s">
        <v>85</v>
      </c>
      <c r="B346" s="19" t="s">
        <v>164</v>
      </c>
      <c r="C346" s="17" t="s">
        <v>37</v>
      </c>
      <c r="D346" s="17" t="s">
        <v>165</v>
      </c>
      <c r="E346" s="42" t="s">
        <v>153</v>
      </c>
      <c r="F346" s="42"/>
      <c r="G346" s="18" t="s">
        <v>79</v>
      </c>
      <c r="H346" s="21">
        <v>1</v>
      </c>
      <c r="I346" s="20">
        <v>1.36</v>
      </c>
      <c r="J346" s="20">
        <v>1.36</v>
      </c>
    </row>
    <row r="347" spans="1:10" ht="26.1" customHeight="1" x14ac:dyDescent="0.2">
      <c r="A347" s="17" t="s">
        <v>85</v>
      </c>
      <c r="B347" s="19" t="s">
        <v>229</v>
      </c>
      <c r="C347" s="17" t="s">
        <v>37</v>
      </c>
      <c r="D347" s="17" t="s">
        <v>230</v>
      </c>
      <c r="E347" s="42" t="s">
        <v>153</v>
      </c>
      <c r="F347" s="42"/>
      <c r="G347" s="18" t="s">
        <v>79</v>
      </c>
      <c r="H347" s="21">
        <v>1</v>
      </c>
      <c r="I347" s="20">
        <v>1.62</v>
      </c>
      <c r="J347" s="20">
        <v>1.62</v>
      </c>
    </row>
    <row r="348" spans="1:10" ht="24" customHeight="1" x14ac:dyDescent="0.2">
      <c r="A348" s="17" t="s">
        <v>85</v>
      </c>
      <c r="B348" s="19" t="s">
        <v>180</v>
      </c>
      <c r="C348" s="17" t="s">
        <v>37</v>
      </c>
      <c r="D348" s="17" t="s">
        <v>181</v>
      </c>
      <c r="E348" s="42" t="s">
        <v>42</v>
      </c>
      <c r="F348" s="42"/>
      <c r="G348" s="18" t="s">
        <v>79</v>
      </c>
      <c r="H348" s="21">
        <v>1</v>
      </c>
      <c r="I348" s="20">
        <v>22.76</v>
      </c>
      <c r="J348" s="20">
        <v>22.76</v>
      </c>
    </row>
    <row r="349" spans="1:10" ht="26.1" customHeight="1" x14ac:dyDescent="0.2">
      <c r="A349" s="17" t="s">
        <v>85</v>
      </c>
      <c r="B349" s="19" t="s">
        <v>231</v>
      </c>
      <c r="C349" s="17" t="s">
        <v>37</v>
      </c>
      <c r="D349" s="17" t="s">
        <v>232</v>
      </c>
      <c r="E349" s="42" t="s">
        <v>153</v>
      </c>
      <c r="F349" s="42"/>
      <c r="G349" s="18" t="s">
        <v>79</v>
      </c>
      <c r="H349" s="21">
        <v>1</v>
      </c>
      <c r="I349" s="20">
        <v>0.71</v>
      </c>
      <c r="J349" s="20">
        <v>0.71</v>
      </c>
    </row>
    <row r="350" spans="1:10" ht="26.1" customHeight="1" x14ac:dyDescent="0.2">
      <c r="A350" s="17" t="s">
        <v>85</v>
      </c>
      <c r="B350" s="19" t="s">
        <v>162</v>
      </c>
      <c r="C350" s="17" t="s">
        <v>37</v>
      </c>
      <c r="D350" s="17" t="s">
        <v>163</v>
      </c>
      <c r="E350" s="42" t="s">
        <v>153</v>
      </c>
      <c r="F350" s="42"/>
      <c r="G350" s="18" t="s">
        <v>79</v>
      </c>
      <c r="H350" s="21">
        <v>1</v>
      </c>
      <c r="I350" s="20">
        <v>1.02</v>
      </c>
      <c r="J350" s="20">
        <v>1.02</v>
      </c>
    </row>
    <row r="351" spans="1:10" x14ac:dyDescent="0.2">
      <c r="A351" s="29"/>
      <c r="B351" s="29"/>
      <c r="C351" s="29"/>
      <c r="D351" s="29"/>
      <c r="E351" s="29" t="s">
        <v>67</v>
      </c>
      <c r="F351" s="30">
        <v>10.96</v>
      </c>
      <c r="G351" s="29" t="s">
        <v>68</v>
      </c>
      <c r="H351" s="30">
        <v>12.28</v>
      </c>
      <c r="I351" s="29" t="s">
        <v>69</v>
      </c>
      <c r="J351" s="30">
        <v>23.24</v>
      </c>
    </row>
    <row r="352" spans="1:10" x14ac:dyDescent="0.2">
      <c r="A352" s="29"/>
      <c r="B352" s="29"/>
      <c r="C352" s="29"/>
      <c r="D352" s="29"/>
      <c r="E352" s="29" t="s">
        <v>70</v>
      </c>
      <c r="F352" s="30">
        <v>6.52</v>
      </c>
      <c r="G352" s="29"/>
      <c r="H352" s="43" t="s">
        <v>71</v>
      </c>
      <c r="I352" s="43"/>
      <c r="J352" s="30">
        <v>36.4</v>
      </c>
    </row>
    <row r="353" spans="1:10" ht="0.95" customHeight="1" x14ac:dyDescent="0.2">
      <c r="A353" s="11"/>
      <c r="B353" s="11"/>
      <c r="C353" s="11"/>
      <c r="D353" s="11"/>
      <c r="E353" s="11"/>
      <c r="F353" s="11"/>
      <c r="G353" s="11"/>
      <c r="H353" s="11"/>
      <c r="I353" s="11"/>
      <c r="J353" s="11"/>
    </row>
    <row r="354" spans="1:10" ht="18" customHeight="1" x14ac:dyDescent="0.2">
      <c r="A354" s="2"/>
      <c r="B354" s="4" t="s">
        <v>22</v>
      </c>
      <c r="C354" s="2" t="s">
        <v>23</v>
      </c>
      <c r="D354" s="2" t="s">
        <v>9</v>
      </c>
      <c r="E354" s="38" t="s">
        <v>41</v>
      </c>
      <c r="F354" s="38"/>
      <c r="G354" s="3" t="s">
        <v>24</v>
      </c>
      <c r="H354" s="4" t="s">
        <v>10</v>
      </c>
      <c r="I354" s="4" t="s">
        <v>25</v>
      </c>
      <c r="J354" s="4" t="s">
        <v>11</v>
      </c>
    </row>
    <row r="355" spans="1:10" ht="39" customHeight="1" x14ac:dyDescent="0.2">
      <c r="A355" s="5" t="s">
        <v>51</v>
      </c>
      <c r="B355" s="7" t="s">
        <v>221</v>
      </c>
      <c r="C355" s="5" t="s">
        <v>37</v>
      </c>
      <c r="D355" s="5" t="s">
        <v>222</v>
      </c>
      <c r="E355" s="44" t="s">
        <v>100</v>
      </c>
      <c r="F355" s="44"/>
      <c r="G355" s="6" t="s">
        <v>101</v>
      </c>
      <c r="H355" s="10">
        <v>1</v>
      </c>
      <c r="I355" s="8">
        <v>0.86</v>
      </c>
      <c r="J355" s="8">
        <v>0.86</v>
      </c>
    </row>
    <row r="356" spans="1:10" ht="39" customHeight="1" x14ac:dyDescent="0.2">
      <c r="A356" s="12" t="s">
        <v>52</v>
      </c>
      <c r="B356" s="14" t="s">
        <v>233</v>
      </c>
      <c r="C356" s="12" t="s">
        <v>37</v>
      </c>
      <c r="D356" s="12" t="s">
        <v>234</v>
      </c>
      <c r="E356" s="41" t="s">
        <v>104</v>
      </c>
      <c r="F356" s="41"/>
      <c r="G356" s="13" t="s">
        <v>79</v>
      </c>
      <c r="H356" s="16">
        <v>1</v>
      </c>
      <c r="I356" s="15">
        <v>0.68</v>
      </c>
      <c r="J356" s="15">
        <v>0.68</v>
      </c>
    </row>
    <row r="357" spans="1:10" ht="39" customHeight="1" x14ac:dyDescent="0.2">
      <c r="A357" s="12" t="s">
        <v>52</v>
      </c>
      <c r="B357" s="14" t="s">
        <v>235</v>
      </c>
      <c r="C357" s="12" t="s">
        <v>37</v>
      </c>
      <c r="D357" s="12" t="s">
        <v>236</v>
      </c>
      <c r="E357" s="41" t="s">
        <v>104</v>
      </c>
      <c r="F357" s="41"/>
      <c r="G357" s="13" t="s">
        <v>79</v>
      </c>
      <c r="H357" s="16">
        <v>1</v>
      </c>
      <c r="I357" s="15">
        <v>0.18</v>
      </c>
      <c r="J357" s="15">
        <v>0.18</v>
      </c>
    </row>
    <row r="358" spans="1:10" x14ac:dyDescent="0.2">
      <c r="A358" s="29"/>
      <c r="B358" s="29"/>
      <c r="C358" s="29"/>
      <c r="D358" s="29"/>
      <c r="E358" s="29" t="s">
        <v>67</v>
      </c>
      <c r="F358" s="30">
        <v>0</v>
      </c>
      <c r="G358" s="29" t="s">
        <v>68</v>
      </c>
      <c r="H358" s="30">
        <v>0</v>
      </c>
      <c r="I358" s="29" t="s">
        <v>69</v>
      </c>
      <c r="J358" s="30">
        <v>0</v>
      </c>
    </row>
    <row r="359" spans="1:10" x14ac:dyDescent="0.2">
      <c r="A359" s="29"/>
      <c r="B359" s="29"/>
      <c r="C359" s="29"/>
      <c r="D359" s="29"/>
      <c r="E359" s="29" t="s">
        <v>70</v>
      </c>
      <c r="F359" s="30">
        <v>0.18</v>
      </c>
      <c r="G359" s="29"/>
      <c r="H359" s="43" t="s">
        <v>71</v>
      </c>
      <c r="I359" s="43"/>
      <c r="J359" s="30">
        <v>1.04</v>
      </c>
    </row>
    <row r="360" spans="1:10" ht="0.95" customHeight="1" x14ac:dyDescent="0.2">
      <c r="A360" s="11"/>
      <c r="B360" s="11"/>
      <c r="C360" s="11"/>
      <c r="D360" s="11"/>
      <c r="E360" s="11"/>
      <c r="F360" s="11"/>
      <c r="G360" s="11"/>
      <c r="H360" s="11"/>
      <c r="I360" s="11"/>
      <c r="J360" s="11"/>
    </row>
    <row r="361" spans="1:10" ht="18" customHeight="1" x14ac:dyDescent="0.2">
      <c r="A361" s="2"/>
      <c r="B361" s="4" t="s">
        <v>22</v>
      </c>
      <c r="C361" s="2" t="s">
        <v>23</v>
      </c>
      <c r="D361" s="2" t="s">
        <v>9</v>
      </c>
      <c r="E361" s="38" t="s">
        <v>41</v>
      </c>
      <c r="F361" s="38"/>
      <c r="G361" s="3" t="s">
        <v>24</v>
      </c>
      <c r="H361" s="4" t="s">
        <v>10</v>
      </c>
      <c r="I361" s="4" t="s">
        <v>25</v>
      </c>
      <c r="J361" s="4" t="s">
        <v>11</v>
      </c>
    </row>
    <row r="362" spans="1:10" ht="39" customHeight="1" x14ac:dyDescent="0.2">
      <c r="A362" s="5" t="s">
        <v>51</v>
      </c>
      <c r="B362" s="7" t="s">
        <v>219</v>
      </c>
      <c r="C362" s="5" t="s">
        <v>37</v>
      </c>
      <c r="D362" s="5" t="s">
        <v>220</v>
      </c>
      <c r="E362" s="44" t="s">
        <v>100</v>
      </c>
      <c r="F362" s="44"/>
      <c r="G362" s="6" t="s">
        <v>113</v>
      </c>
      <c r="H362" s="10">
        <v>1</v>
      </c>
      <c r="I362" s="8">
        <v>11.05</v>
      </c>
      <c r="J362" s="8">
        <v>11.05</v>
      </c>
    </row>
    <row r="363" spans="1:10" ht="39" customHeight="1" x14ac:dyDescent="0.2">
      <c r="A363" s="12" t="s">
        <v>52</v>
      </c>
      <c r="B363" s="14" t="s">
        <v>233</v>
      </c>
      <c r="C363" s="12" t="s">
        <v>37</v>
      </c>
      <c r="D363" s="12" t="s">
        <v>234</v>
      </c>
      <c r="E363" s="41" t="s">
        <v>104</v>
      </c>
      <c r="F363" s="41"/>
      <c r="G363" s="13" t="s">
        <v>79</v>
      </c>
      <c r="H363" s="16">
        <v>1</v>
      </c>
      <c r="I363" s="15">
        <v>0.68</v>
      </c>
      <c r="J363" s="15">
        <v>0.68</v>
      </c>
    </row>
    <row r="364" spans="1:10" ht="39" customHeight="1" x14ac:dyDescent="0.2">
      <c r="A364" s="12" t="s">
        <v>52</v>
      </c>
      <c r="B364" s="14" t="s">
        <v>235</v>
      </c>
      <c r="C364" s="12" t="s">
        <v>37</v>
      </c>
      <c r="D364" s="12" t="s">
        <v>236</v>
      </c>
      <c r="E364" s="41" t="s">
        <v>104</v>
      </c>
      <c r="F364" s="41"/>
      <c r="G364" s="13" t="s">
        <v>79</v>
      </c>
      <c r="H364" s="16">
        <v>1</v>
      </c>
      <c r="I364" s="15">
        <v>0.18</v>
      </c>
      <c r="J364" s="15">
        <v>0.18</v>
      </c>
    </row>
    <row r="365" spans="1:10" ht="39" customHeight="1" x14ac:dyDescent="0.2">
      <c r="A365" s="12" t="s">
        <v>52</v>
      </c>
      <c r="B365" s="14" t="s">
        <v>237</v>
      </c>
      <c r="C365" s="12" t="s">
        <v>37</v>
      </c>
      <c r="D365" s="12" t="s">
        <v>238</v>
      </c>
      <c r="E365" s="41" t="s">
        <v>104</v>
      </c>
      <c r="F365" s="41"/>
      <c r="G365" s="13" t="s">
        <v>79</v>
      </c>
      <c r="H365" s="16">
        <v>1</v>
      </c>
      <c r="I365" s="15">
        <v>9.33</v>
      </c>
      <c r="J365" s="15">
        <v>9.33</v>
      </c>
    </row>
    <row r="366" spans="1:10" ht="39" customHeight="1" x14ac:dyDescent="0.2">
      <c r="A366" s="12" t="s">
        <v>52</v>
      </c>
      <c r="B366" s="14" t="s">
        <v>239</v>
      </c>
      <c r="C366" s="12" t="s">
        <v>37</v>
      </c>
      <c r="D366" s="12" t="s">
        <v>240</v>
      </c>
      <c r="E366" s="41" t="s">
        <v>104</v>
      </c>
      <c r="F366" s="41"/>
      <c r="G366" s="13" t="s">
        <v>79</v>
      </c>
      <c r="H366" s="16">
        <v>1</v>
      </c>
      <c r="I366" s="15">
        <v>0.86</v>
      </c>
      <c r="J366" s="15">
        <v>0.86</v>
      </c>
    </row>
    <row r="367" spans="1:10" x14ac:dyDescent="0.2">
      <c r="A367" s="29"/>
      <c r="B367" s="29"/>
      <c r="C367" s="29"/>
      <c r="D367" s="29"/>
      <c r="E367" s="29" t="s">
        <v>67</v>
      </c>
      <c r="F367" s="30">
        <v>0</v>
      </c>
      <c r="G367" s="29" t="s">
        <v>68</v>
      </c>
      <c r="H367" s="30">
        <v>0</v>
      </c>
      <c r="I367" s="29" t="s">
        <v>69</v>
      </c>
      <c r="J367" s="30">
        <v>0</v>
      </c>
    </row>
    <row r="368" spans="1:10" x14ac:dyDescent="0.2">
      <c r="A368" s="29"/>
      <c r="B368" s="29"/>
      <c r="C368" s="29"/>
      <c r="D368" s="29"/>
      <c r="E368" s="29" t="s">
        <v>70</v>
      </c>
      <c r="F368" s="30">
        <v>2.41</v>
      </c>
      <c r="G368" s="29"/>
      <c r="H368" s="43" t="s">
        <v>71</v>
      </c>
      <c r="I368" s="43"/>
      <c r="J368" s="30">
        <v>13.46</v>
      </c>
    </row>
    <row r="369" spans="1:10" ht="0.95" customHeight="1" x14ac:dyDescent="0.2">
      <c r="A369" s="11"/>
      <c r="B369" s="11"/>
      <c r="C369" s="11"/>
      <c r="D369" s="11"/>
      <c r="E369" s="11"/>
      <c r="F369" s="11"/>
      <c r="G369" s="11"/>
      <c r="H369" s="11"/>
      <c r="I369" s="11"/>
      <c r="J369" s="11"/>
    </row>
    <row r="370" spans="1:10" ht="18" customHeight="1" x14ac:dyDescent="0.2">
      <c r="A370" s="2"/>
      <c r="B370" s="4" t="s">
        <v>22</v>
      </c>
      <c r="C370" s="2" t="s">
        <v>23</v>
      </c>
      <c r="D370" s="2" t="s">
        <v>9</v>
      </c>
      <c r="E370" s="38" t="s">
        <v>41</v>
      </c>
      <c r="F370" s="38"/>
      <c r="G370" s="3" t="s">
        <v>24</v>
      </c>
      <c r="H370" s="4" t="s">
        <v>10</v>
      </c>
      <c r="I370" s="4" t="s">
        <v>25</v>
      </c>
      <c r="J370" s="4" t="s">
        <v>11</v>
      </c>
    </row>
    <row r="371" spans="1:10" ht="39" customHeight="1" x14ac:dyDescent="0.2">
      <c r="A371" s="5" t="s">
        <v>51</v>
      </c>
      <c r="B371" s="7" t="s">
        <v>233</v>
      </c>
      <c r="C371" s="5" t="s">
        <v>37</v>
      </c>
      <c r="D371" s="5" t="s">
        <v>234</v>
      </c>
      <c r="E371" s="44" t="s">
        <v>104</v>
      </c>
      <c r="F371" s="44"/>
      <c r="G371" s="6" t="s">
        <v>79</v>
      </c>
      <c r="H371" s="10">
        <v>1</v>
      </c>
      <c r="I371" s="8">
        <v>0.68</v>
      </c>
      <c r="J371" s="8">
        <v>0.68</v>
      </c>
    </row>
    <row r="372" spans="1:10" ht="65.099999999999994" customHeight="1" x14ac:dyDescent="0.2">
      <c r="A372" s="17" t="s">
        <v>85</v>
      </c>
      <c r="B372" s="19" t="s">
        <v>241</v>
      </c>
      <c r="C372" s="17" t="s">
        <v>37</v>
      </c>
      <c r="D372" s="17" t="s">
        <v>242</v>
      </c>
      <c r="E372" s="42" t="s">
        <v>120</v>
      </c>
      <c r="F372" s="42"/>
      <c r="G372" s="18" t="s">
        <v>121</v>
      </c>
      <c r="H372" s="21">
        <v>5.3300000000000001E-5</v>
      </c>
      <c r="I372" s="20">
        <v>12896.96</v>
      </c>
      <c r="J372" s="20">
        <v>0.68740800000000002</v>
      </c>
    </row>
    <row r="373" spans="1:10" x14ac:dyDescent="0.2">
      <c r="A373" s="29"/>
      <c r="B373" s="29"/>
      <c r="C373" s="29"/>
      <c r="D373" s="29"/>
      <c r="E373" s="29" t="s">
        <v>67</v>
      </c>
      <c r="F373" s="30">
        <v>0</v>
      </c>
      <c r="G373" s="29" t="s">
        <v>68</v>
      </c>
      <c r="H373" s="30">
        <v>0</v>
      </c>
      <c r="I373" s="29" t="s">
        <v>69</v>
      </c>
      <c r="J373" s="30">
        <v>0</v>
      </c>
    </row>
    <row r="374" spans="1:10" x14ac:dyDescent="0.2">
      <c r="A374" s="29"/>
      <c r="B374" s="29"/>
      <c r="C374" s="29"/>
      <c r="D374" s="29"/>
      <c r="E374" s="29" t="s">
        <v>70</v>
      </c>
      <c r="F374" s="30">
        <v>0.14000000000000001</v>
      </c>
      <c r="G374" s="29"/>
      <c r="H374" s="43" t="s">
        <v>71</v>
      </c>
      <c r="I374" s="43"/>
      <c r="J374" s="30">
        <v>0.82</v>
      </c>
    </row>
    <row r="375" spans="1:10" ht="0.95" customHeight="1" x14ac:dyDescent="0.2">
      <c r="A375" s="11"/>
      <c r="B375" s="11"/>
      <c r="C375" s="11"/>
      <c r="D375" s="11"/>
      <c r="E375" s="11"/>
      <c r="F375" s="11"/>
      <c r="G375" s="11"/>
      <c r="H375" s="11"/>
      <c r="I375" s="11"/>
      <c r="J375" s="11"/>
    </row>
    <row r="376" spans="1:10" ht="18" customHeight="1" x14ac:dyDescent="0.2">
      <c r="A376" s="2"/>
      <c r="B376" s="4" t="s">
        <v>22</v>
      </c>
      <c r="C376" s="2" t="s">
        <v>23</v>
      </c>
      <c r="D376" s="2" t="s">
        <v>9</v>
      </c>
      <c r="E376" s="38" t="s">
        <v>41</v>
      </c>
      <c r="F376" s="38"/>
      <c r="G376" s="3" t="s">
        <v>24</v>
      </c>
      <c r="H376" s="4" t="s">
        <v>10</v>
      </c>
      <c r="I376" s="4" t="s">
        <v>25</v>
      </c>
      <c r="J376" s="4" t="s">
        <v>11</v>
      </c>
    </row>
    <row r="377" spans="1:10" ht="39" customHeight="1" x14ac:dyDescent="0.2">
      <c r="A377" s="5" t="s">
        <v>51</v>
      </c>
      <c r="B377" s="7" t="s">
        <v>235</v>
      </c>
      <c r="C377" s="5" t="s">
        <v>37</v>
      </c>
      <c r="D377" s="5" t="s">
        <v>236</v>
      </c>
      <c r="E377" s="44" t="s">
        <v>104</v>
      </c>
      <c r="F377" s="44"/>
      <c r="G377" s="6" t="s">
        <v>79</v>
      </c>
      <c r="H377" s="10">
        <v>1</v>
      </c>
      <c r="I377" s="8">
        <v>0.18</v>
      </c>
      <c r="J377" s="8">
        <v>0.18</v>
      </c>
    </row>
    <row r="378" spans="1:10" ht="65.099999999999994" customHeight="1" x14ac:dyDescent="0.2">
      <c r="A378" s="17" t="s">
        <v>85</v>
      </c>
      <c r="B378" s="19" t="s">
        <v>241</v>
      </c>
      <c r="C378" s="17" t="s">
        <v>37</v>
      </c>
      <c r="D378" s="17" t="s">
        <v>242</v>
      </c>
      <c r="E378" s="42" t="s">
        <v>120</v>
      </c>
      <c r="F378" s="42"/>
      <c r="G378" s="18" t="s">
        <v>121</v>
      </c>
      <c r="H378" s="21">
        <v>1.43E-5</v>
      </c>
      <c r="I378" s="20">
        <v>12896.96</v>
      </c>
      <c r="J378" s="20">
        <v>0.18442649999999999</v>
      </c>
    </row>
    <row r="379" spans="1:10" x14ac:dyDescent="0.2">
      <c r="A379" s="29"/>
      <c r="B379" s="29"/>
      <c r="C379" s="29"/>
      <c r="D379" s="29"/>
      <c r="E379" s="29" t="s">
        <v>67</v>
      </c>
      <c r="F379" s="30">
        <v>0</v>
      </c>
      <c r="G379" s="29" t="s">
        <v>68</v>
      </c>
      <c r="H379" s="30">
        <v>0</v>
      </c>
      <c r="I379" s="29" t="s">
        <v>69</v>
      </c>
      <c r="J379" s="30">
        <v>0</v>
      </c>
    </row>
    <row r="380" spans="1:10" x14ac:dyDescent="0.2">
      <c r="A380" s="29"/>
      <c r="B380" s="29"/>
      <c r="C380" s="29"/>
      <c r="D380" s="29"/>
      <c r="E380" s="29" t="s">
        <v>70</v>
      </c>
      <c r="F380" s="30">
        <v>0.03</v>
      </c>
      <c r="G380" s="29"/>
      <c r="H380" s="43" t="s">
        <v>71</v>
      </c>
      <c r="I380" s="43"/>
      <c r="J380" s="30">
        <v>0.21</v>
      </c>
    </row>
    <row r="381" spans="1:10" ht="0.95" customHeight="1" x14ac:dyDescent="0.2">
      <c r="A381" s="11"/>
      <c r="B381" s="11"/>
      <c r="C381" s="11"/>
      <c r="D381" s="11"/>
      <c r="E381" s="11"/>
      <c r="F381" s="11"/>
      <c r="G381" s="11"/>
      <c r="H381" s="11"/>
      <c r="I381" s="11"/>
      <c r="J381" s="11"/>
    </row>
    <row r="382" spans="1:10" ht="18" customHeight="1" x14ac:dyDescent="0.2">
      <c r="A382" s="2"/>
      <c r="B382" s="4" t="s">
        <v>22</v>
      </c>
      <c r="C382" s="2" t="s">
        <v>23</v>
      </c>
      <c r="D382" s="2" t="s">
        <v>9</v>
      </c>
      <c r="E382" s="38" t="s">
        <v>41</v>
      </c>
      <c r="F382" s="38"/>
      <c r="G382" s="3" t="s">
        <v>24</v>
      </c>
      <c r="H382" s="4" t="s">
        <v>10</v>
      </c>
      <c r="I382" s="4" t="s">
        <v>25</v>
      </c>
      <c r="J382" s="4" t="s">
        <v>11</v>
      </c>
    </row>
    <row r="383" spans="1:10" ht="39" customHeight="1" x14ac:dyDescent="0.2">
      <c r="A383" s="5" t="s">
        <v>51</v>
      </c>
      <c r="B383" s="7" t="s">
        <v>239</v>
      </c>
      <c r="C383" s="5" t="s">
        <v>37</v>
      </c>
      <c r="D383" s="5" t="s">
        <v>240</v>
      </c>
      <c r="E383" s="44" t="s">
        <v>104</v>
      </c>
      <c r="F383" s="44"/>
      <c r="G383" s="6" t="s">
        <v>79</v>
      </c>
      <c r="H383" s="10">
        <v>1</v>
      </c>
      <c r="I383" s="8">
        <v>0.86</v>
      </c>
      <c r="J383" s="8">
        <v>0.86</v>
      </c>
    </row>
    <row r="384" spans="1:10" ht="65.099999999999994" customHeight="1" x14ac:dyDescent="0.2">
      <c r="A384" s="17" t="s">
        <v>85</v>
      </c>
      <c r="B384" s="19" t="s">
        <v>241</v>
      </c>
      <c r="C384" s="17" t="s">
        <v>37</v>
      </c>
      <c r="D384" s="17" t="s">
        <v>242</v>
      </c>
      <c r="E384" s="42" t="s">
        <v>120</v>
      </c>
      <c r="F384" s="42"/>
      <c r="G384" s="18" t="s">
        <v>121</v>
      </c>
      <c r="H384" s="21">
        <v>6.6699999999999995E-5</v>
      </c>
      <c r="I384" s="20">
        <v>12896.96</v>
      </c>
      <c r="J384" s="20">
        <v>0.86022719999999997</v>
      </c>
    </row>
    <row r="385" spans="1:10" x14ac:dyDescent="0.2">
      <c r="A385" s="29"/>
      <c r="B385" s="29"/>
      <c r="C385" s="29"/>
      <c r="D385" s="29"/>
      <c r="E385" s="29" t="s">
        <v>67</v>
      </c>
      <c r="F385" s="30">
        <v>0</v>
      </c>
      <c r="G385" s="29" t="s">
        <v>68</v>
      </c>
      <c r="H385" s="30">
        <v>0</v>
      </c>
      <c r="I385" s="29" t="s">
        <v>69</v>
      </c>
      <c r="J385" s="30">
        <v>0</v>
      </c>
    </row>
    <row r="386" spans="1:10" x14ac:dyDescent="0.2">
      <c r="A386" s="29"/>
      <c r="B386" s="29"/>
      <c r="C386" s="29"/>
      <c r="D386" s="29"/>
      <c r="E386" s="29" t="s">
        <v>70</v>
      </c>
      <c r="F386" s="30">
        <v>0.18</v>
      </c>
      <c r="G386" s="29"/>
      <c r="H386" s="43" t="s">
        <v>71</v>
      </c>
      <c r="I386" s="43"/>
      <c r="J386" s="30">
        <v>1.04</v>
      </c>
    </row>
    <row r="387" spans="1:10" ht="0.95" customHeight="1" x14ac:dyDescent="0.2">
      <c r="A387" s="11"/>
      <c r="B387" s="11"/>
      <c r="C387" s="11"/>
      <c r="D387" s="11"/>
      <c r="E387" s="11"/>
      <c r="F387" s="11"/>
      <c r="G387" s="11"/>
      <c r="H387" s="11"/>
      <c r="I387" s="11"/>
      <c r="J387" s="11"/>
    </row>
    <row r="388" spans="1:10" ht="18" customHeight="1" x14ac:dyDescent="0.2">
      <c r="A388" s="2"/>
      <c r="B388" s="4" t="s">
        <v>22</v>
      </c>
      <c r="C388" s="2" t="s">
        <v>23</v>
      </c>
      <c r="D388" s="2" t="s">
        <v>9</v>
      </c>
      <c r="E388" s="38" t="s">
        <v>41</v>
      </c>
      <c r="F388" s="38"/>
      <c r="G388" s="3" t="s">
        <v>24</v>
      </c>
      <c r="H388" s="4" t="s">
        <v>10</v>
      </c>
      <c r="I388" s="4" t="s">
        <v>25</v>
      </c>
      <c r="J388" s="4" t="s">
        <v>11</v>
      </c>
    </row>
    <row r="389" spans="1:10" ht="39" customHeight="1" x14ac:dyDescent="0.2">
      <c r="A389" s="5" t="s">
        <v>51</v>
      </c>
      <c r="B389" s="7" t="s">
        <v>237</v>
      </c>
      <c r="C389" s="5" t="s">
        <v>37</v>
      </c>
      <c r="D389" s="5" t="s">
        <v>238</v>
      </c>
      <c r="E389" s="44" t="s">
        <v>104</v>
      </c>
      <c r="F389" s="44"/>
      <c r="G389" s="6" t="s">
        <v>79</v>
      </c>
      <c r="H389" s="10">
        <v>1</v>
      </c>
      <c r="I389" s="8">
        <v>9.33</v>
      </c>
      <c r="J389" s="8">
        <v>9.33</v>
      </c>
    </row>
    <row r="390" spans="1:10" ht="24" customHeight="1" x14ac:dyDescent="0.2">
      <c r="A390" s="17" t="s">
        <v>85</v>
      </c>
      <c r="B390" s="19" t="s">
        <v>243</v>
      </c>
      <c r="C390" s="17" t="s">
        <v>37</v>
      </c>
      <c r="D390" s="17" t="s">
        <v>244</v>
      </c>
      <c r="E390" s="42" t="s">
        <v>88</v>
      </c>
      <c r="F390" s="42"/>
      <c r="G390" s="18" t="s">
        <v>126</v>
      </c>
      <c r="H390" s="21">
        <v>1.44</v>
      </c>
      <c r="I390" s="20">
        <v>6.48</v>
      </c>
      <c r="J390" s="20">
        <v>9.3312000000000008</v>
      </c>
    </row>
    <row r="391" spans="1:10" x14ac:dyDescent="0.2">
      <c r="A391" s="29"/>
      <c r="B391" s="29"/>
      <c r="C391" s="29"/>
      <c r="D391" s="29"/>
      <c r="E391" s="29" t="s">
        <v>67</v>
      </c>
      <c r="F391" s="30">
        <v>0</v>
      </c>
      <c r="G391" s="29" t="s">
        <v>68</v>
      </c>
      <c r="H391" s="30">
        <v>0</v>
      </c>
      <c r="I391" s="29" t="s">
        <v>69</v>
      </c>
      <c r="J391" s="30">
        <v>0</v>
      </c>
    </row>
    <row r="392" spans="1:10" x14ac:dyDescent="0.2">
      <c r="A392" s="29"/>
      <c r="B392" s="29"/>
      <c r="C392" s="29"/>
      <c r="D392" s="29"/>
      <c r="E392" s="29" t="s">
        <v>70</v>
      </c>
      <c r="F392" s="30">
        <v>2.0299999999999998</v>
      </c>
      <c r="G392" s="29"/>
      <c r="H392" s="43" t="s">
        <v>71</v>
      </c>
      <c r="I392" s="43"/>
      <c r="J392" s="30">
        <v>11.36</v>
      </c>
    </row>
    <row r="393" spans="1:10" ht="0.95" customHeight="1" x14ac:dyDescent="0.2">
      <c r="A393" s="11"/>
      <c r="B393" s="11"/>
      <c r="C393" s="11"/>
      <c r="D393" s="11"/>
      <c r="E393" s="11"/>
      <c r="F393" s="11"/>
      <c r="G393" s="11"/>
      <c r="H393" s="11"/>
      <c r="I393" s="11"/>
      <c r="J393" s="11"/>
    </row>
    <row r="394" spans="1:10" ht="18" customHeight="1" x14ac:dyDescent="0.2">
      <c r="A394" s="2"/>
      <c r="B394" s="4" t="s">
        <v>22</v>
      </c>
      <c r="C394" s="2" t="s">
        <v>23</v>
      </c>
      <c r="D394" s="2" t="s">
        <v>9</v>
      </c>
      <c r="E394" s="38" t="s">
        <v>41</v>
      </c>
      <c r="F394" s="38"/>
      <c r="G394" s="3" t="s">
        <v>24</v>
      </c>
      <c r="H394" s="4" t="s">
        <v>10</v>
      </c>
      <c r="I394" s="4" t="s">
        <v>25</v>
      </c>
      <c r="J394" s="4" t="s">
        <v>11</v>
      </c>
    </row>
    <row r="395" spans="1:10" ht="26.1" customHeight="1" x14ac:dyDescent="0.2">
      <c r="A395" s="5" t="s">
        <v>51</v>
      </c>
      <c r="B395" s="7" t="s">
        <v>56</v>
      </c>
      <c r="C395" s="5" t="s">
        <v>37</v>
      </c>
      <c r="D395" s="5" t="s">
        <v>57</v>
      </c>
      <c r="E395" s="44" t="s">
        <v>58</v>
      </c>
      <c r="F395" s="44"/>
      <c r="G395" s="6" t="s">
        <v>59</v>
      </c>
      <c r="H395" s="10">
        <v>1</v>
      </c>
      <c r="I395" s="8">
        <v>24.96</v>
      </c>
      <c r="J395" s="8">
        <v>24.96</v>
      </c>
    </row>
    <row r="396" spans="1:10" ht="65.099999999999994" customHeight="1" x14ac:dyDescent="0.2">
      <c r="A396" s="12" t="s">
        <v>52</v>
      </c>
      <c r="B396" s="14" t="s">
        <v>127</v>
      </c>
      <c r="C396" s="12" t="s">
        <v>37</v>
      </c>
      <c r="D396" s="12" t="s">
        <v>128</v>
      </c>
      <c r="E396" s="41" t="s">
        <v>100</v>
      </c>
      <c r="F396" s="41"/>
      <c r="G396" s="13" t="s">
        <v>101</v>
      </c>
      <c r="H396" s="16">
        <v>5.9999999999999995E-4</v>
      </c>
      <c r="I396" s="15">
        <v>80.61</v>
      </c>
      <c r="J396" s="15">
        <v>0.04</v>
      </c>
    </row>
    <row r="397" spans="1:10" ht="24" customHeight="1" x14ac:dyDescent="0.2">
      <c r="A397" s="12" t="s">
        <v>52</v>
      </c>
      <c r="B397" s="14" t="s">
        <v>83</v>
      </c>
      <c r="C397" s="12" t="s">
        <v>37</v>
      </c>
      <c r="D397" s="12" t="s">
        <v>84</v>
      </c>
      <c r="E397" s="41" t="s">
        <v>78</v>
      </c>
      <c r="F397" s="41"/>
      <c r="G397" s="13" t="s">
        <v>79</v>
      </c>
      <c r="H397" s="16">
        <v>0.88090000000000002</v>
      </c>
      <c r="I397" s="15">
        <v>24.83</v>
      </c>
      <c r="J397" s="15">
        <v>21.87</v>
      </c>
    </row>
    <row r="398" spans="1:10" ht="65.099999999999994" customHeight="1" x14ac:dyDescent="0.2">
      <c r="A398" s="12" t="s">
        <v>52</v>
      </c>
      <c r="B398" s="14" t="s">
        <v>137</v>
      </c>
      <c r="C398" s="12" t="s">
        <v>37</v>
      </c>
      <c r="D398" s="12" t="s">
        <v>138</v>
      </c>
      <c r="E398" s="41" t="s">
        <v>100</v>
      </c>
      <c r="F398" s="41"/>
      <c r="G398" s="13" t="s">
        <v>113</v>
      </c>
      <c r="H398" s="16">
        <v>5.4000000000000003E-3</v>
      </c>
      <c r="I398" s="15">
        <v>372.89</v>
      </c>
      <c r="J398" s="15">
        <v>2.0099999999999998</v>
      </c>
    </row>
    <row r="399" spans="1:10" ht="39" customHeight="1" x14ac:dyDescent="0.2">
      <c r="A399" s="12" t="s">
        <v>52</v>
      </c>
      <c r="B399" s="14" t="s">
        <v>219</v>
      </c>
      <c r="C399" s="12" t="s">
        <v>37</v>
      </c>
      <c r="D399" s="12" t="s">
        <v>220</v>
      </c>
      <c r="E399" s="41" t="s">
        <v>100</v>
      </c>
      <c r="F399" s="41"/>
      <c r="G399" s="13" t="s">
        <v>113</v>
      </c>
      <c r="H399" s="16">
        <v>9.4200000000000006E-2</v>
      </c>
      <c r="I399" s="15">
        <v>11.05</v>
      </c>
      <c r="J399" s="15">
        <v>1.04</v>
      </c>
    </row>
    <row r="400" spans="1:10" x14ac:dyDescent="0.2">
      <c r="A400" s="29"/>
      <c r="B400" s="29"/>
      <c r="C400" s="29"/>
      <c r="D400" s="29"/>
      <c r="E400" s="29" t="s">
        <v>67</v>
      </c>
      <c r="F400" s="30">
        <v>7.64</v>
      </c>
      <c r="G400" s="29" t="s">
        <v>68</v>
      </c>
      <c r="H400" s="30">
        <v>8.56</v>
      </c>
      <c r="I400" s="29" t="s">
        <v>69</v>
      </c>
      <c r="J400" s="30">
        <v>16.2</v>
      </c>
    </row>
    <row r="401" spans="1:10" x14ac:dyDescent="0.2">
      <c r="A401" s="29"/>
      <c r="B401" s="29"/>
      <c r="C401" s="29"/>
      <c r="D401" s="29"/>
      <c r="E401" s="29" t="s">
        <v>70</v>
      </c>
      <c r="F401" s="30">
        <v>5.45</v>
      </c>
      <c r="G401" s="29"/>
      <c r="H401" s="43" t="s">
        <v>71</v>
      </c>
      <c r="I401" s="43"/>
      <c r="J401" s="30">
        <v>30.41</v>
      </c>
    </row>
    <row r="402" spans="1:10" ht="0.95" customHeight="1" x14ac:dyDescent="0.2">
      <c r="A402" s="11"/>
      <c r="B402" s="11"/>
      <c r="C402" s="11"/>
      <c r="D402" s="11"/>
      <c r="E402" s="11"/>
      <c r="F402" s="11"/>
      <c r="G402" s="11"/>
      <c r="H402" s="11"/>
      <c r="I402" s="11"/>
      <c r="J402" s="11"/>
    </row>
    <row r="403" spans="1:10" ht="18" customHeight="1" x14ac:dyDescent="0.2">
      <c r="A403" s="2"/>
      <c r="B403" s="4" t="s">
        <v>22</v>
      </c>
      <c r="C403" s="2" t="s">
        <v>23</v>
      </c>
      <c r="D403" s="2" t="s">
        <v>9</v>
      </c>
      <c r="E403" s="38" t="s">
        <v>41</v>
      </c>
      <c r="F403" s="38"/>
      <c r="G403" s="3" t="s">
        <v>24</v>
      </c>
      <c r="H403" s="4" t="s">
        <v>10</v>
      </c>
      <c r="I403" s="4" t="s">
        <v>25</v>
      </c>
      <c r="J403" s="4" t="s">
        <v>11</v>
      </c>
    </row>
    <row r="404" spans="1:10" ht="24" customHeight="1" x14ac:dyDescent="0.2">
      <c r="A404" s="5" t="s">
        <v>51</v>
      </c>
      <c r="B404" s="7" t="s">
        <v>83</v>
      </c>
      <c r="C404" s="5" t="s">
        <v>37</v>
      </c>
      <c r="D404" s="5" t="s">
        <v>84</v>
      </c>
      <c r="E404" s="44" t="s">
        <v>78</v>
      </c>
      <c r="F404" s="44"/>
      <c r="G404" s="6" t="s">
        <v>79</v>
      </c>
      <c r="H404" s="10">
        <v>1</v>
      </c>
      <c r="I404" s="8">
        <v>24.83</v>
      </c>
      <c r="J404" s="8">
        <v>24.83</v>
      </c>
    </row>
    <row r="405" spans="1:10" ht="26.1" customHeight="1" x14ac:dyDescent="0.2">
      <c r="A405" s="12" t="s">
        <v>52</v>
      </c>
      <c r="B405" s="14" t="s">
        <v>182</v>
      </c>
      <c r="C405" s="12" t="s">
        <v>37</v>
      </c>
      <c r="D405" s="12" t="s">
        <v>183</v>
      </c>
      <c r="E405" s="41" t="s">
        <v>78</v>
      </c>
      <c r="F405" s="41"/>
      <c r="G405" s="13" t="s">
        <v>79</v>
      </c>
      <c r="H405" s="16">
        <v>1</v>
      </c>
      <c r="I405" s="15">
        <v>0.37</v>
      </c>
      <c r="J405" s="15">
        <v>0.37</v>
      </c>
    </row>
    <row r="406" spans="1:10" ht="26.1" customHeight="1" x14ac:dyDescent="0.2">
      <c r="A406" s="17" t="s">
        <v>85</v>
      </c>
      <c r="B406" s="19" t="s">
        <v>245</v>
      </c>
      <c r="C406" s="17" t="s">
        <v>37</v>
      </c>
      <c r="D406" s="17" t="s">
        <v>246</v>
      </c>
      <c r="E406" s="42" t="s">
        <v>153</v>
      </c>
      <c r="F406" s="42"/>
      <c r="G406" s="18" t="s">
        <v>79</v>
      </c>
      <c r="H406" s="21">
        <v>1</v>
      </c>
      <c r="I406" s="20">
        <v>0.56999999999999995</v>
      </c>
      <c r="J406" s="20">
        <v>0.56999999999999995</v>
      </c>
    </row>
    <row r="407" spans="1:10" ht="26.1" customHeight="1" x14ac:dyDescent="0.2">
      <c r="A407" s="17" t="s">
        <v>85</v>
      </c>
      <c r="B407" s="19" t="s">
        <v>247</v>
      </c>
      <c r="C407" s="17" t="s">
        <v>37</v>
      </c>
      <c r="D407" s="17" t="s">
        <v>248</v>
      </c>
      <c r="E407" s="42" t="s">
        <v>153</v>
      </c>
      <c r="F407" s="42"/>
      <c r="G407" s="18" t="s">
        <v>79</v>
      </c>
      <c r="H407" s="21">
        <v>1</v>
      </c>
      <c r="I407" s="20">
        <v>1.7</v>
      </c>
      <c r="J407" s="20">
        <v>1.7</v>
      </c>
    </row>
    <row r="408" spans="1:10" ht="26.1" customHeight="1" x14ac:dyDescent="0.2">
      <c r="A408" s="17" t="s">
        <v>85</v>
      </c>
      <c r="B408" s="19" t="s">
        <v>158</v>
      </c>
      <c r="C408" s="17" t="s">
        <v>37</v>
      </c>
      <c r="D408" s="17" t="s">
        <v>159</v>
      </c>
      <c r="E408" s="42" t="s">
        <v>153</v>
      </c>
      <c r="F408" s="42"/>
      <c r="G408" s="18" t="s">
        <v>79</v>
      </c>
      <c r="H408" s="21">
        <v>1</v>
      </c>
      <c r="I408" s="20">
        <v>0.11</v>
      </c>
      <c r="J408" s="20">
        <v>0.11</v>
      </c>
    </row>
    <row r="409" spans="1:10" ht="26.1" customHeight="1" x14ac:dyDescent="0.2">
      <c r="A409" s="17" t="s">
        <v>85</v>
      </c>
      <c r="B409" s="19" t="s">
        <v>164</v>
      </c>
      <c r="C409" s="17" t="s">
        <v>37</v>
      </c>
      <c r="D409" s="17" t="s">
        <v>165</v>
      </c>
      <c r="E409" s="42" t="s">
        <v>153</v>
      </c>
      <c r="F409" s="42"/>
      <c r="G409" s="18" t="s">
        <v>79</v>
      </c>
      <c r="H409" s="21">
        <v>1</v>
      </c>
      <c r="I409" s="20">
        <v>1.36</v>
      </c>
      <c r="J409" s="20">
        <v>1.36</v>
      </c>
    </row>
    <row r="410" spans="1:10" ht="26.1" customHeight="1" x14ac:dyDescent="0.2">
      <c r="A410" s="17" t="s">
        <v>85</v>
      </c>
      <c r="B410" s="19" t="s">
        <v>162</v>
      </c>
      <c r="C410" s="17" t="s">
        <v>37</v>
      </c>
      <c r="D410" s="17" t="s">
        <v>163</v>
      </c>
      <c r="E410" s="42" t="s">
        <v>153</v>
      </c>
      <c r="F410" s="42"/>
      <c r="G410" s="18" t="s">
        <v>79</v>
      </c>
      <c r="H410" s="21">
        <v>1</v>
      </c>
      <c r="I410" s="20">
        <v>1.02</v>
      </c>
      <c r="J410" s="20">
        <v>1.02</v>
      </c>
    </row>
    <row r="411" spans="1:10" ht="24" customHeight="1" x14ac:dyDescent="0.2">
      <c r="A411" s="17" t="s">
        <v>85</v>
      </c>
      <c r="B411" s="19" t="s">
        <v>184</v>
      </c>
      <c r="C411" s="17" t="s">
        <v>37</v>
      </c>
      <c r="D411" s="17" t="s">
        <v>185</v>
      </c>
      <c r="E411" s="42" t="s">
        <v>42</v>
      </c>
      <c r="F411" s="42"/>
      <c r="G411" s="18" t="s">
        <v>79</v>
      </c>
      <c r="H411" s="21">
        <v>1</v>
      </c>
      <c r="I411" s="20">
        <v>17.88</v>
      </c>
      <c r="J411" s="20">
        <v>17.88</v>
      </c>
    </row>
    <row r="412" spans="1:10" ht="26.1" customHeight="1" x14ac:dyDescent="0.2">
      <c r="A412" s="17" t="s">
        <v>85</v>
      </c>
      <c r="B412" s="19" t="s">
        <v>154</v>
      </c>
      <c r="C412" s="17" t="s">
        <v>37</v>
      </c>
      <c r="D412" s="17" t="s">
        <v>155</v>
      </c>
      <c r="E412" s="42" t="s">
        <v>153</v>
      </c>
      <c r="F412" s="42"/>
      <c r="G412" s="18" t="s">
        <v>79</v>
      </c>
      <c r="H412" s="21">
        <v>1</v>
      </c>
      <c r="I412" s="20">
        <v>1.82</v>
      </c>
      <c r="J412" s="20">
        <v>1.82</v>
      </c>
    </row>
    <row r="413" spans="1:10" x14ac:dyDescent="0.2">
      <c r="A413" s="29"/>
      <c r="B413" s="29"/>
      <c r="C413" s="29"/>
      <c r="D413" s="29"/>
      <c r="E413" s="29" t="s">
        <v>67</v>
      </c>
      <c r="F413" s="30">
        <v>8.61</v>
      </c>
      <c r="G413" s="29" t="s">
        <v>68</v>
      </c>
      <c r="H413" s="30">
        <v>9.64</v>
      </c>
      <c r="I413" s="29" t="s">
        <v>69</v>
      </c>
      <c r="J413" s="30">
        <v>18.25</v>
      </c>
    </row>
    <row r="414" spans="1:10" x14ac:dyDescent="0.2">
      <c r="A414" s="29"/>
      <c r="B414" s="29"/>
      <c r="C414" s="29"/>
      <c r="D414" s="29"/>
      <c r="E414" s="29" t="s">
        <v>70</v>
      </c>
      <c r="F414" s="30">
        <v>5.42</v>
      </c>
      <c r="G414" s="29"/>
      <c r="H414" s="43" t="s">
        <v>71</v>
      </c>
      <c r="I414" s="43"/>
      <c r="J414" s="30">
        <v>30.25</v>
      </c>
    </row>
    <row r="415" spans="1:10" ht="0.95" customHeight="1" x14ac:dyDescent="0.2">
      <c r="A415" s="11"/>
      <c r="B415" s="11"/>
      <c r="C415" s="11"/>
      <c r="D415" s="11"/>
      <c r="E415" s="11"/>
      <c r="F415" s="11"/>
      <c r="G415" s="11"/>
      <c r="H415" s="11"/>
      <c r="I415" s="11"/>
      <c r="J415" s="11"/>
    </row>
    <row r="416" spans="1:10" x14ac:dyDescent="0.2">
      <c r="A416" s="28"/>
      <c r="B416" s="28"/>
      <c r="C416" s="28"/>
      <c r="D416" s="28"/>
      <c r="E416" s="28"/>
      <c r="F416" s="28"/>
      <c r="G416" s="28"/>
      <c r="H416" s="28"/>
      <c r="I416" s="28"/>
      <c r="J416" s="28"/>
    </row>
    <row r="417" spans="1:10" x14ac:dyDescent="0.2">
      <c r="A417" s="33" t="s">
        <v>13</v>
      </c>
      <c r="B417" s="33"/>
      <c r="C417" s="33"/>
      <c r="D417" s="27" t="s">
        <v>14</v>
      </c>
      <c r="E417" s="24"/>
      <c r="F417" s="34" t="s">
        <v>15</v>
      </c>
      <c r="G417" s="33"/>
      <c r="H417" s="35">
        <v>302740</v>
      </c>
      <c r="I417" s="33"/>
      <c r="J417" s="33"/>
    </row>
    <row r="418" spans="1:10" x14ac:dyDescent="0.2">
      <c r="A418" s="33" t="s">
        <v>16</v>
      </c>
      <c r="B418" s="33"/>
      <c r="C418" s="33"/>
      <c r="D418" s="27"/>
      <c r="E418" s="24"/>
      <c r="F418" s="34" t="s">
        <v>17</v>
      </c>
      <c r="G418" s="33"/>
      <c r="H418" s="35">
        <v>66094</v>
      </c>
      <c r="I418" s="33"/>
      <c r="J418" s="33"/>
    </row>
    <row r="419" spans="1:10" x14ac:dyDescent="0.2">
      <c r="A419" s="33" t="s">
        <v>18</v>
      </c>
      <c r="B419" s="33"/>
      <c r="C419" s="33"/>
      <c r="D419" s="27" t="s">
        <v>19</v>
      </c>
      <c r="E419" s="24"/>
      <c r="F419" s="34" t="s">
        <v>20</v>
      </c>
      <c r="G419" s="33"/>
      <c r="H419" s="35">
        <v>368834</v>
      </c>
      <c r="I419" s="33"/>
      <c r="J419" s="33"/>
    </row>
    <row r="420" spans="1:10" ht="60" customHeight="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</row>
    <row r="421" spans="1:10" ht="69.95" customHeight="1" x14ac:dyDescent="0.2">
      <c r="A421" s="31" t="s">
        <v>21</v>
      </c>
      <c r="B421" s="32"/>
      <c r="C421" s="32"/>
      <c r="D421" s="32"/>
      <c r="E421" s="32"/>
      <c r="F421" s="32"/>
      <c r="G421" s="32"/>
      <c r="H421" s="32"/>
      <c r="I421" s="32"/>
      <c r="J421" s="32"/>
    </row>
  </sheetData>
  <mergeCells count="333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E9:F9"/>
    <mergeCell ref="E10:F10"/>
    <mergeCell ref="E11:F11"/>
    <mergeCell ref="H13:I13"/>
    <mergeCell ref="E15:F15"/>
    <mergeCell ref="E16:F16"/>
    <mergeCell ref="E17:F17"/>
    <mergeCell ref="E18:F18"/>
    <mergeCell ref="E19:F19"/>
    <mergeCell ref="E20:F20"/>
    <mergeCell ref="E21:F21"/>
    <mergeCell ref="H23:I23"/>
    <mergeCell ref="E25:F25"/>
    <mergeCell ref="E26:F26"/>
    <mergeCell ref="E27:F27"/>
    <mergeCell ref="E28:F28"/>
    <mergeCell ref="E29:F29"/>
    <mergeCell ref="E30:F30"/>
    <mergeCell ref="E31:F31"/>
    <mergeCell ref="H33:I33"/>
    <mergeCell ref="A35:J35"/>
    <mergeCell ref="E36:F36"/>
    <mergeCell ref="E37:F37"/>
    <mergeCell ref="E38:F38"/>
    <mergeCell ref="E39:F39"/>
    <mergeCell ref="E40:F40"/>
    <mergeCell ref="H42:I42"/>
    <mergeCell ref="E44:F44"/>
    <mergeCell ref="E45:F45"/>
    <mergeCell ref="E46:F46"/>
    <mergeCell ref="E47:F47"/>
    <mergeCell ref="E48:F48"/>
    <mergeCell ref="E49:F49"/>
    <mergeCell ref="H51:I51"/>
    <mergeCell ref="E53:F53"/>
    <mergeCell ref="E54:F54"/>
    <mergeCell ref="E55:F55"/>
    <mergeCell ref="E56:F56"/>
    <mergeCell ref="E57:F57"/>
    <mergeCell ref="E58:F58"/>
    <mergeCell ref="E59:F59"/>
    <mergeCell ref="E60:F60"/>
    <mergeCell ref="H62:I62"/>
    <mergeCell ref="E64:F64"/>
    <mergeCell ref="E65:F65"/>
    <mergeCell ref="E66:F66"/>
    <mergeCell ref="E67:F67"/>
    <mergeCell ref="H69:I69"/>
    <mergeCell ref="E71:F71"/>
    <mergeCell ref="E72:F72"/>
    <mergeCell ref="E73:F73"/>
    <mergeCell ref="E74:F74"/>
    <mergeCell ref="H76:I76"/>
    <mergeCell ref="E78:F78"/>
    <mergeCell ref="E79:F79"/>
    <mergeCell ref="E80:F80"/>
    <mergeCell ref="E81:F81"/>
    <mergeCell ref="H83:I83"/>
    <mergeCell ref="E85:F85"/>
    <mergeCell ref="E86:F86"/>
    <mergeCell ref="E87:F87"/>
    <mergeCell ref="E88:F88"/>
    <mergeCell ref="H90:I90"/>
    <mergeCell ref="E92:F92"/>
    <mergeCell ref="E93:F93"/>
    <mergeCell ref="E94:F94"/>
    <mergeCell ref="H96:I96"/>
    <mergeCell ref="E98:F98"/>
    <mergeCell ref="E99:F99"/>
    <mergeCell ref="E100:F100"/>
    <mergeCell ref="E101:F101"/>
    <mergeCell ref="E102:F102"/>
    <mergeCell ref="E103:F103"/>
    <mergeCell ref="H105:I105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H116:I116"/>
    <mergeCell ref="E118:F118"/>
    <mergeCell ref="E119:F119"/>
    <mergeCell ref="E120:F120"/>
    <mergeCell ref="E121:F121"/>
    <mergeCell ref="H123:I123"/>
    <mergeCell ref="E125:F125"/>
    <mergeCell ref="E126:F126"/>
    <mergeCell ref="E127:F127"/>
    <mergeCell ref="E128:F128"/>
    <mergeCell ref="H130:I130"/>
    <mergeCell ref="E132:F132"/>
    <mergeCell ref="E133:F133"/>
    <mergeCell ref="E134:F134"/>
    <mergeCell ref="E135:F135"/>
    <mergeCell ref="H137:I137"/>
    <mergeCell ref="E139:F139"/>
    <mergeCell ref="E140:F140"/>
    <mergeCell ref="E141:F141"/>
    <mergeCell ref="E142:F142"/>
    <mergeCell ref="H144:I144"/>
    <mergeCell ref="E146:F146"/>
    <mergeCell ref="E147:F147"/>
    <mergeCell ref="E148:F148"/>
    <mergeCell ref="H150:I150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H163:I163"/>
    <mergeCell ref="E165:F165"/>
    <mergeCell ref="E166:F166"/>
    <mergeCell ref="E167:F167"/>
    <mergeCell ref="H169:I169"/>
    <mergeCell ref="E171:F171"/>
    <mergeCell ref="E172:F172"/>
    <mergeCell ref="E173:F173"/>
    <mergeCell ref="H175:I175"/>
    <mergeCell ref="E177:F177"/>
    <mergeCell ref="E178:F178"/>
    <mergeCell ref="E179:F179"/>
    <mergeCell ref="H181:I181"/>
    <mergeCell ref="E183:F183"/>
    <mergeCell ref="E184:F184"/>
    <mergeCell ref="E185:F185"/>
    <mergeCell ref="H187:I187"/>
    <mergeCell ref="E189:F189"/>
    <mergeCell ref="E190:F190"/>
    <mergeCell ref="E191:F191"/>
    <mergeCell ref="H193:I193"/>
    <mergeCell ref="E195:F195"/>
    <mergeCell ref="E196:F196"/>
    <mergeCell ref="E197:F197"/>
    <mergeCell ref="H199:I199"/>
    <mergeCell ref="E201:F201"/>
    <mergeCell ref="E202:F202"/>
    <mergeCell ref="E203:F203"/>
    <mergeCell ref="E204:F204"/>
    <mergeCell ref="E205:F205"/>
    <mergeCell ref="H207:I207"/>
    <mergeCell ref="E209:F209"/>
    <mergeCell ref="E210:F210"/>
    <mergeCell ref="E211:F211"/>
    <mergeCell ref="E212:F212"/>
    <mergeCell ref="E213:F213"/>
    <mergeCell ref="E214:F214"/>
    <mergeCell ref="E215:F215"/>
    <mergeCell ref="H217:I217"/>
    <mergeCell ref="E219:F219"/>
    <mergeCell ref="E220:F220"/>
    <mergeCell ref="E221:F221"/>
    <mergeCell ref="H223:I223"/>
    <mergeCell ref="E225:F225"/>
    <mergeCell ref="E226:F226"/>
    <mergeCell ref="E227:F227"/>
    <mergeCell ref="H229:I229"/>
    <mergeCell ref="E231:F231"/>
    <mergeCell ref="E232:F232"/>
    <mergeCell ref="E233:F233"/>
    <mergeCell ref="H235:I235"/>
    <mergeCell ref="E237:F237"/>
    <mergeCell ref="E238:F238"/>
    <mergeCell ref="E239:F239"/>
    <mergeCell ref="H241:I241"/>
    <mergeCell ref="E243:F243"/>
    <mergeCell ref="E244:F244"/>
    <mergeCell ref="E245:F245"/>
    <mergeCell ref="E246:F246"/>
    <mergeCell ref="E247:F247"/>
    <mergeCell ref="E248:F248"/>
    <mergeCell ref="E249:F249"/>
    <mergeCell ref="H251:I251"/>
    <mergeCell ref="E253:F253"/>
    <mergeCell ref="E254:F254"/>
    <mergeCell ref="E255:F255"/>
    <mergeCell ref="H257:I257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H270:I270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H284:I284"/>
    <mergeCell ref="E286:F286"/>
    <mergeCell ref="E287:F287"/>
    <mergeCell ref="E288:F288"/>
    <mergeCell ref="E289:F289"/>
    <mergeCell ref="E290:F290"/>
    <mergeCell ref="E291:F291"/>
    <mergeCell ref="E292:F292"/>
    <mergeCell ref="H294:I294"/>
    <mergeCell ref="E296:F296"/>
    <mergeCell ref="E297:F297"/>
    <mergeCell ref="E298:F298"/>
    <mergeCell ref="H300:I300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H313:I313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H326:I326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H339:I339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H352:I352"/>
    <mergeCell ref="E354:F354"/>
    <mergeCell ref="E355:F355"/>
    <mergeCell ref="E356:F356"/>
    <mergeCell ref="E357:F357"/>
    <mergeCell ref="H359:I359"/>
    <mergeCell ref="E361:F361"/>
    <mergeCell ref="E362:F362"/>
    <mergeCell ref="E363:F363"/>
    <mergeCell ref="E364:F364"/>
    <mergeCell ref="E365:F365"/>
    <mergeCell ref="E366:F366"/>
    <mergeCell ref="H368:I368"/>
    <mergeCell ref="E370:F370"/>
    <mergeCell ref="E371:F371"/>
    <mergeCell ref="E372:F372"/>
    <mergeCell ref="H374:I374"/>
    <mergeCell ref="E376:F376"/>
    <mergeCell ref="E377:F377"/>
    <mergeCell ref="E378:F378"/>
    <mergeCell ref="H380:I380"/>
    <mergeCell ref="E382:F382"/>
    <mergeCell ref="E383:F383"/>
    <mergeCell ref="E384:F384"/>
    <mergeCell ref="H386:I386"/>
    <mergeCell ref="E388:F388"/>
    <mergeCell ref="E389:F389"/>
    <mergeCell ref="E390:F390"/>
    <mergeCell ref="H392:I392"/>
    <mergeCell ref="E394:F394"/>
    <mergeCell ref="E395:F395"/>
    <mergeCell ref="E396:F396"/>
    <mergeCell ref="E397:F397"/>
    <mergeCell ref="E398:F398"/>
    <mergeCell ref="E399:F399"/>
    <mergeCell ref="H401:I401"/>
    <mergeCell ref="E403:F403"/>
    <mergeCell ref="E404:F404"/>
    <mergeCell ref="E405:F405"/>
    <mergeCell ref="A418:C418"/>
    <mergeCell ref="F418:G418"/>
    <mergeCell ref="H418:J418"/>
    <mergeCell ref="A419:C419"/>
    <mergeCell ref="F419:G419"/>
    <mergeCell ref="H419:J419"/>
    <mergeCell ref="A421:J421"/>
    <mergeCell ref="E406:F406"/>
    <mergeCell ref="E407:F407"/>
    <mergeCell ref="E408:F408"/>
    <mergeCell ref="E409:F409"/>
    <mergeCell ref="E410:F410"/>
    <mergeCell ref="E411:F411"/>
    <mergeCell ref="E412:F412"/>
    <mergeCell ref="H414:I414"/>
    <mergeCell ref="A417:C417"/>
    <mergeCell ref="F417:G417"/>
    <mergeCell ref="H417:J417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Sintético c MO</vt:lpstr>
      <vt:lpstr>Orçamento Analítico</vt:lpstr>
      <vt:lpstr>CPUs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agua</cp:lastModifiedBy>
  <cp:revision>0</cp:revision>
  <dcterms:created xsi:type="dcterms:W3CDTF">2026-04-23T17:38:46Z</dcterms:created>
  <dcterms:modified xsi:type="dcterms:W3CDTF">2026-04-27T15:02:06Z</dcterms:modified>
</cp:coreProperties>
</file>