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200\Licitacao\LICITAÇÃO GERAL\PROCESSOS ANO 2024\PC 000-2024 CONCORRÊNCIA ELETRÔNICA 005-2024-MANUT E REFORMA PREDIAL\ALVINO CORRETO\"/>
    </mc:Choice>
  </mc:AlternateContent>
  <xr:revisionPtr revIDLastSave="0" documentId="8_{CCAB992A-379A-48F5-B828-04E6D9AFD460}" xr6:coauthVersionLast="47" xr6:coauthVersionMax="47" xr10:uidLastSave="{00000000-0000-0000-0000-000000000000}"/>
  <bookViews>
    <workbookView xWindow="-110" yWindow="-110" windowWidth="19420" windowHeight="10300" activeTab="1" xr2:uid="{DEC7FEDB-13D0-4D6B-87E9-4C5923E5C75A}"/>
  </bookViews>
  <sheets>
    <sheet name="BDI SERVIÇOS" sheetId="1" r:id="rId1"/>
    <sheet name="BDI MAT EQUIP" sheetId="2" r:id="rId2"/>
  </sheets>
  <externalReferences>
    <externalReference r:id="rId3"/>
  </externalReferences>
  <definedNames>
    <definedName name="BDI">[1]Ata!$L$4</definedName>
    <definedName name="BDI_2">#REF!</definedName>
    <definedName name="DESC">#REF!</definedName>
    <definedName name="TEMPO">[1]Ata!$L$3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2" l="1"/>
  <c r="D24" i="2" s="1"/>
  <c r="D20" i="2"/>
  <c r="D17" i="2"/>
  <c r="C12" i="2"/>
  <c r="D10" i="2"/>
  <c r="D24" i="1"/>
  <c r="D22" i="1"/>
  <c r="D20" i="1"/>
  <c r="D17" i="1"/>
  <c r="C12" i="1"/>
  <c r="D10" i="1"/>
</calcChain>
</file>

<file path=xl/sharedStrings.xml><?xml version="1.0" encoding="utf-8"?>
<sst xmlns="http://schemas.openxmlformats.org/spreadsheetml/2006/main" count="88" uniqueCount="38">
  <si>
    <t>1 - BDI DE SERVIÇOS</t>
  </si>
  <si>
    <t>FÓRMULA PARA CÁLCULO DO BDI</t>
  </si>
  <si>
    <t>DETALHAMENTO DO BDI</t>
  </si>
  <si>
    <t>Item</t>
  </si>
  <si>
    <t>Descrição dos Serviços</t>
  </si>
  <si>
    <t>%</t>
  </si>
  <si>
    <t>CONSTRUÇÃO DE EDIFÍCIOS</t>
  </si>
  <si>
    <t>PV</t>
  </si>
  <si>
    <t>CD</t>
  </si>
  <si>
    <t>INTERVALOS ADMISSÍVEIS DE ACORDO COM O ACÓRDÃO TCU TC 036.076/2011-2</t>
  </si>
  <si>
    <t>DESCRIÇÃO DOS SERVIÇOS</t>
  </si>
  <si>
    <t>1º QUARTIL</t>
  </si>
  <si>
    <t>QUARTIL MÉDIO</t>
  </si>
  <si>
    <t>3 º QUARTIL</t>
  </si>
  <si>
    <t>ADMINISTRAÇÃO CENTRAL</t>
  </si>
  <si>
    <t xml:space="preserve"> </t>
  </si>
  <si>
    <t>1.1</t>
  </si>
  <si>
    <t>IMPOSTOS E TAXAS</t>
  </si>
  <si>
    <t>2.1</t>
  </si>
  <si>
    <t>ISS</t>
  </si>
  <si>
    <t>SEGURO + GARANTIA</t>
  </si>
  <si>
    <t>2.2</t>
  </si>
  <si>
    <t>PIS</t>
  </si>
  <si>
    <t>2.3</t>
  </si>
  <si>
    <t>Cofins</t>
  </si>
  <si>
    <t>RISCO</t>
  </si>
  <si>
    <t>2.4</t>
  </si>
  <si>
    <t>CPRB</t>
  </si>
  <si>
    <t>TAXA DE RISCO</t>
  </si>
  <si>
    <t>DESPESA FINANCEIRA</t>
  </si>
  <si>
    <t>3.1</t>
  </si>
  <si>
    <t>3.2</t>
  </si>
  <si>
    <t>LUCRO</t>
  </si>
  <si>
    <t>DESPESAS FINANCEIRAS</t>
  </si>
  <si>
    <t>4.1</t>
  </si>
  <si>
    <t>5.1</t>
  </si>
  <si>
    <t>BDI PROPOSTO</t>
  </si>
  <si>
    <t>2 - BDI DIFERENCIADO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</si>
</sst>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1" fillId="0" borderId="0"/>
  </cellStyleXfs>
  <cellXfs count="83">
    <xf numFmtId="0" fontId="0" fillId="0" borderId="0" xfId="0"/>
    <xf numFmtId="0" fontId="1" fillId="0" borderId="0" xfId="3"/>
    <xf numFmtId="0" fontId="1" fillId="4" borderId="10" xfId="3" applyFill="1" applyBorder="1" applyAlignment="1">
      <alignment horizontal="center" vertical="center"/>
    </xf>
    <xf numFmtId="0" fontId="1" fillId="4" borderId="11" xfId="3" applyFill="1" applyBorder="1" applyAlignment="1">
      <alignment horizontal="center" vertical="center"/>
    </xf>
    <xf numFmtId="0" fontId="7" fillId="4" borderId="16" xfId="3" applyFont="1" applyFill="1" applyBorder="1" applyAlignment="1">
      <alignment horizontal="center" vertical="center"/>
    </xf>
    <xf numFmtId="0" fontId="7" fillId="4" borderId="17" xfId="3" applyFont="1" applyFill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1" fillId="0" borderId="10" xfId="3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2" borderId="18" xfId="3" applyFont="1" applyFill="1" applyBorder="1" applyAlignment="1">
      <alignment horizontal="center" vertical="center"/>
    </xf>
    <xf numFmtId="0" fontId="7" fillId="2" borderId="19" xfId="3" applyFont="1" applyFill="1" applyBorder="1" applyAlignment="1">
      <alignment vertical="center"/>
    </xf>
    <xf numFmtId="43" fontId="7" fillId="2" borderId="19" xfId="3" applyNumberFormat="1" applyFont="1" applyFill="1" applyBorder="1" applyAlignment="1">
      <alignment horizontal="right" vertical="center"/>
    </xf>
    <xf numFmtId="43" fontId="7" fillId="2" borderId="20" xfId="3" applyNumberFormat="1" applyFont="1" applyFill="1" applyBorder="1" applyAlignment="1">
      <alignment horizontal="right" vertical="center"/>
    </xf>
    <xf numFmtId="0" fontId="1" fillId="0" borderId="18" xfId="3" applyBorder="1" applyAlignment="1">
      <alignment horizontal="center" vertical="center"/>
    </xf>
    <xf numFmtId="0" fontId="1" fillId="0" borderId="19" xfId="3" applyBorder="1" applyAlignment="1">
      <alignment vertical="center"/>
    </xf>
    <xf numFmtId="43" fontId="1" fillId="0" borderId="19" xfId="3" applyNumberFormat="1" applyBorder="1" applyAlignment="1">
      <alignment vertical="center"/>
    </xf>
    <xf numFmtId="43" fontId="1" fillId="5" borderId="20" xfId="3" applyNumberFormat="1" applyFill="1" applyBorder="1" applyAlignment="1">
      <alignment vertical="center"/>
    </xf>
    <xf numFmtId="43" fontId="7" fillId="2" borderId="19" xfId="3" applyNumberFormat="1" applyFont="1" applyFill="1" applyBorder="1" applyAlignment="1">
      <alignment vertical="center"/>
    </xf>
    <xf numFmtId="43" fontId="7" fillId="2" borderId="20" xfId="3" applyNumberFormat="1" applyFont="1" applyFill="1" applyBorder="1" applyAlignment="1">
      <alignment vertical="center"/>
    </xf>
    <xf numFmtId="0" fontId="1" fillId="0" borderId="19" xfId="3" applyBorder="1" applyAlignment="1">
      <alignment horizontal="left" vertical="center"/>
    </xf>
    <xf numFmtId="43" fontId="1" fillId="5" borderId="19" xfId="3" applyNumberFormat="1" applyFill="1" applyBorder="1" applyAlignment="1">
      <alignment vertical="center"/>
    </xf>
    <xf numFmtId="43" fontId="1" fillId="0" borderId="20" xfId="3" applyNumberFormat="1" applyBorder="1" applyAlignment="1">
      <alignment vertical="center"/>
    </xf>
    <xf numFmtId="43" fontId="1" fillId="0" borderId="19" xfId="3" applyNumberFormat="1" applyBorder="1" applyAlignment="1">
      <alignment horizontal="right" vertical="center"/>
    </xf>
    <xf numFmtId="43" fontId="1" fillId="5" borderId="19" xfId="3" applyNumberFormat="1" applyFill="1" applyBorder="1" applyAlignment="1">
      <alignment horizontal="right" vertical="center"/>
    </xf>
    <xf numFmtId="43" fontId="1" fillId="2" borderId="19" xfId="3" applyNumberFormat="1" applyFill="1" applyBorder="1" applyAlignment="1">
      <alignment vertical="center"/>
    </xf>
    <xf numFmtId="43" fontId="7" fillId="2" borderId="0" xfId="3" applyNumberFormat="1" applyFont="1" applyFill="1" applyAlignment="1">
      <alignment vertical="center"/>
    </xf>
    <xf numFmtId="0" fontId="1" fillId="0" borderId="15" xfId="3" applyBorder="1" applyAlignment="1">
      <alignment horizontal="center" vertical="center"/>
    </xf>
    <xf numFmtId="0" fontId="1" fillId="0" borderId="16" xfId="3" applyBorder="1" applyAlignment="1">
      <alignment vertical="center"/>
    </xf>
    <xf numFmtId="2" fontId="1" fillId="0" borderId="16" xfId="3" applyNumberFormat="1" applyBorder="1" applyAlignment="1">
      <alignment vertical="center"/>
    </xf>
    <xf numFmtId="2" fontId="1" fillId="5" borderId="17" xfId="3" applyNumberFormat="1" applyFill="1" applyBorder="1" applyAlignment="1">
      <alignment vertical="center"/>
    </xf>
    <xf numFmtId="0" fontId="8" fillId="6" borderId="12" xfId="3" applyFont="1" applyFill="1" applyBorder="1" applyAlignment="1">
      <alignment horizontal="center" vertical="center"/>
    </xf>
    <xf numFmtId="2" fontId="9" fillId="6" borderId="14" xfId="3" applyNumberFormat="1" applyFont="1" applyFill="1" applyBorder="1" applyAlignment="1">
      <alignment horizontal="center" vertical="center"/>
    </xf>
    <xf numFmtId="0" fontId="1" fillId="0" borderId="0" xfId="3" applyAlignment="1">
      <alignment vertical="center"/>
    </xf>
    <xf numFmtId="0" fontId="9" fillId="6" borderId="13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10" fontId="0" fillId="0" borderId="3" xfId="1" applyNumberFormat="1" applyFont="1" applyBorder="1" applyAlignment="1">
      <alignment horizontal="center" vertical="center"/>
    </xf>
    <xf numFmtId="10" fontId="0" fillId="0" borderId="6" xfId="1" applyNumberFormat="1" applyFont="1" applyBorder="1" applyAlignment="1">
      <alignment horizontal="center" vertical="center"/>
    </xf>
    <xf numFmtId="10" fontId="0" fillId="0" borderId="8" xfId="1" applyNumberFormat="1" applyFont="1" applyBorder="1" applyAlignment="1">
      <alignment horizontal="center" vertical="center"/>
    </xf>
    <xf numFmtId="10" fontId="0" fillId="5" borderId="1" xfId="1" applyNumberFormat="1" applyFont="1" applyFill="1" applyBorder="1" applyAlignment="1">
      <alignment horizontal="center" vertical="center"/>
    </xf>
    <xf numFmtId="10" fontId="0" fillId="5" borderId="3" xfId="1" applyNumberFormat="1" applyFont="1" applyFill="1" applyBorder="1" applyAlignment="1">
      <alignment horizontal="center" vertical="center"/>
    </xf>
    <xf numFmtId="10" fontId="0" fillId="5" borderId="6" xfId="1" applyNumberFormat="1" applyFont="1" applyFill="1" applyBorder="1" applyAlignment="1">
      <alignment horizontal="center" vertical="center"/>
    </xf>
    <xf numFmtId="10" fontId="0" fillId="5" borderId="8" xfId="1" applyNumberFormat="1" applyFont="1" applyFill="1" applyBorder="1" applyAlignment="1">
      <alignment horizontal="center" vertical="center"/>
    </xf>
    <xf numFmtId="10" fontId="0" fillId="0" borderId="2" xfId="1" applyNumberFormat="1" applyFont="1" applyBorder="1" applyAlignment="1">
      <alignment horizontal="center" vertical="center"/>
    </xf>
    <xf numFmtId="10" fontId="0" fillId="0" borderId="7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3" borderId="2" xfId="3" applyFont="1" applyFill="1" applyBorder="1" applyAlignment="1">
      <alignment horizontal="center"/>
    </xf>
    <xf numFmtId="0" fontId="7" fillId="4" borderId="9" xfId="3" applyFont="1" applyFill="1" applyBorder="1" applyAlignment="1">
      <alignment horizontal="center" vertical="center"/>
    </xf>
    <xf numFmtId="0" fontId="7" fillId="4" borderId="15" xfId="3" applyFont="1" applyFill="1" applyBorder="1" applyAlignment="1">
      <alignment horizontal="center" vertical="center"/>
    </xf>
    <xf numFmtId="0" fontId="7" fillId="4" borderId="10" xfId="3" applyFont="1" applyFill="1" applyBorder="1" applyAlignment="1">
      <alignment horizontal="center" vertical="center"/>
    </xf>
    <xf numFmtId="0" fontId="7" fillId="4" borderId="16" xfId="3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4">
    <cellStyle name="Normal" xfId="0" builtinId="0"/>
    <cellStyle name="Normal 2 3" xfId="2" xr:uid="{4BB9B63E-7F2B-409B-8A86-D9D755513FE2}"/>
    <cellStyle name="Normal 3" xfId="3" xr:uid="{20BFDAF7-CD97-4202-B5E8-92FC6D1C9050}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291355</xdr:colOff>
      <xdr:row>2</xdr:row>
      <xdr:rowOff>78440</xdr:rowOff>
    </xdr:from>
    <xdr:to>
      <xdr:col>12</xdr:col>
      <xdr:colOff>355185</xdr:colOff>
      <xdr:row>5</xdr:row>
      <xdr:rowOff>84687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85383CC-1066-4EDF-AE5E-AAE47BDF9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8330" y="459440"/>
          <a:ext cx="3730955" cy="5967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291355</xdr:colOff>
      <xdr:row>2</xdr:row>
      <xdr:rowOff>78440</xdr:rowOff>
    </xdr:from>
    <xdr:to>
      <xdr:col>12</xdr:col>
      <xdr:colOff>355185</xdr:colOff>
      <xdr:row>5</xdr:row>
      <xdr:rowOff>84687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C84BE4B-18DD-4B23-A77B-E93BB3A3D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8330" y="459440"/>
          <a:ext cx="3730955" cy="596797"/>
        </a:xfrm>
        <a:prstGeom prst="rect">
          <a:avLst/>
        </a:prstGeom>
      </xdr:spPr>
    </xdr:pic>
    <xdr:clientData/>
  </xdr:twoCellAnchor>
  <xdr:twoCellAnchor editAs="oneCell">
    <xdr:from>
      <xdr:col>5</xdr:col>
      <xdr:colOff>33617</xdr:colOff>
      <xdr:row>9</xdr:row>
      <xdr:rowOff>0</xdr:rowOff>
    </xdr:from>
    <xdr:to>
      <xdr:col>13</xdr:col>
      <xdr:colOff>66312</xdr:colOff>
      <xdr:row>18</xdr:row>
      <xdr:rowOff>61114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3BD9C4A-24EC-434D-B1F4-6D3981067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00992" y="1752600"/>
          <a:ext cx="4919020" cy="17756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difica&#231;&#245;es\Ata%20Edificac&#807;o&#771;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a revisada"/>
      <sheetName val="Ata"/>
      <sheetName val="CPU's"/>
      <sheetName val="Base DER"/>
      <sheetName val="Base Sudecap"/>
    </sheetNames>
    <sheetDataSet>
      <sheetData sheetId="0"/>
      <sheetData sheetId="1">
        <row r="3">
          <cell r="L3">
            <v>1</v>
          </cell>
        </row>
        <row r="4">
          <cell r="L4">
            <v>0.28999999999999998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1F788-BA8B-4107-8E0A-0998CCE62685}">
  <sheetPr>
    <tabColor rgb="FF92D050"/>
  </sheetPr>
  <dimension ref="A1:N25"/>
  <sheetViews>
    <sheetView zoomScale="85" zoomScaleNormal="85" workbookViewId="0">
      <selection activeCell="L25" sqref="L25"/>
    </sheetView>
  </sheetViews>
  <sheetFormatPr defaultRowHeight="14.5" x14ac:dyDescent="0.35"/>
  <cols>
    <col min="1" max="1" width="13" customWidth="1"/>
    <col min="2" max="2" width="35.7265625" customWidth="1"/>
    <col min="3" max="3" width="13.453125" customWidth="1"/>
    <col min="4" max="4" width="13.7265625" customWidth="1"/>
    <col min="7" max="7" width="9.26953125" customWidth="1"/>
  </cols>
  <sheetData>
    <row r="1" spans="1:14" ht="15" customHeight="1" x14ac:dyDescent="0.35">
      <c r="A1" s="59" t="s">
        <v>0</v>
      </c>
      <c r="B1" s="60"/>
      <c r="C1" s="60"/>
      <c r="D1" s="61"/>
      <c r="F1" s="68" t="s">
        <v>1</v>
      </c>
      <c r="G1" s="69"/>
      <c r="H1" s="69"/>
      <c r="I1" s="69"/>
      <c r="J1" s="69"/>
      <c r="K1" s="69"/>
      <c r="L1" s="69"/>
      <c r="M1" s="69"/>
      <c r="N1" s="70"/>
    </row>
    <row r="2" spans="1:14" ht="15" customHeight="1" thickBot="1" x14ac:dyDescent="0.4">
      <c r="A2" s="62"/>
      <c r="B2" s="63"/>
      <c r="C2" s="63"/>
      <c r="D2" s="64"/>
      <c r="F2" s="71"/>
      <c r="G2" s="72"/>
      <c r="H2" s="72"/>
      <c r="I2" s="72"/>
      <c r="J2" s="72"/>
      <c r="K2" s="72"/>
      <c r="L2" s="72"/>
      <c r="M2" s="72"/>
      <c r="N2" s="73"/>
    </row>
    <row r="3" spans="1:14" ht="15.75" customHeight="1" x14ac:dyDescent="0.35">
      <c r="A3" s="62"/>
      <c r="B3" s="63"/>
      <c r="C3" s="63"/>
      <c r="D3" s="64"/>
    </row>
    <row r="4" spans="1:14" ht="15" thickBot="1" x14ac:dyDescent="0.4">
      <c r="A4" s="65"/>
      <c r="B4" s="66"/>
      <c r="C4" s="66"/>
      <c r="D4" s="67"/>
    </row>
    <row r="5" spans="1:14" x14ac:dyDescent="0.35">
      <c r="A5" s="74" t="s">
        <v>2</v>
      </c>
      <c r="B5" s="74"/>
      <c r="C5" s="74"/>
      <c r="D5" s="74"/>
    </row>
    <row r="6" spans="1:14" ht="15" thickBot="1" x14ac:dyDescent="0.4">
      <c r="A6" s="1"/>
      <c r="B6" s="1"/>
      <c r="C6" s="1"/>
      <c r="D6" s="1"/>
    </row>
    <row r="7" spans="1:14" ht="15" customHeight="1" thickBot="1" x14ac:dyDescent="0.4">
      <c r="A7" s="75" t="s">
        <v>3</v>
      </c>
      <c r="B7" s="77" t="s">
        <v>4</v>
      </c>
      <c r="C7" s="2" t="s">
        <v>5</v>
      </c>
      <c r="D7" s="3" t="s">
        <v>5</v>
      </c>
      <c r="F7" s="79" t="s">
        <v>6</v>
      </c>
      <c r="G7" s="80"/>
      <c r="H7" s="80"/>
      <c r="I7" s="80"/>
      <c r="J7" s="80"/>
      <c r="K7" s="80"/>
      <c r="L7" s="80"/>
      <c r="M7" s="80"/>
      <c r="N7" s="81"/>
    </row>
    <row r="8" spans="1:14" ht="15" thickBot="1" x14ac:dyDescent="0.4">
      <c r="A8" s="76"/>
      <c r="B8" s="78"/>
      <c r="C8" s="4" t="s">
        <v>7</v>
      </c>
      <c r="D8" s="5" t="s">
        <v>8</v>
      </c>
      <c r="F8" s="79" t="s">
        <v>9</v>
      </c>
      <c r="G8" s="80"/>
      <c r="H8" s="80"/>
      <c r="I8" s="80"/>
      <c r="J8" s="80"/>
      <c r="K8" s="80"/>
      <c r="L8" s="80"/>
      <c r="M8" s="80"/>
      <c r="N8" s="81"/>
    </row>
    <row r="9" spans="1:14" x14ac:dyDescent="0.35">
      <c r="A9" s="6"/>
      <c r="B9" s="7"/>
      <c r="C9" s="8"/>
      <c r="D9" s="9"/>
      <c r="F9" s="51" t="s">
        <v>10</v>
      </c>
      <c r="G9" s="52"/>
      <c r="H9" s="53"/>
      <c r="I9" s="51" t="s">
        <v>11</v>
      </c>
      <c r="J9" s="53"/>
      <c r="K9" s="51" t="s">
        <v>12</v>
      </c>
      <c r="L9" s="53"/>
      <c r="M9" s="51" t="s">
        <v>13</v>
      </c>
      <c r="N9" s="53"/>
    </row>
    <row r="10" spans="1:14" ht="15" thickBot="1" x14ac:dyDescent="0.4">
      <c r="A10" s="10">
        <v>1</v>
      </c>
      <c r="B10" s="11" t="s">
        <v>14</v>
      </c>
      <c r="C10" s="12" t="s">
        <v>15</v>
      </c>
      <c r="D10" s="13">
        <f>D11</f>
        <v>4</v>
      </c>
      <c r="F10" s="54"/>
      <c r="G10" s="55"/>
      <c r="H10" s="56"/>
      <c r="I10" s="57"/>
      <c r="J10" s="58"/>
      <c r="K10" s="57"/>
      <c r="L10" s="58"/>
      <c r="M10" s="57"/>
      <c r="N10" s="58"/>
    </row>
    <row r="11" spans="1:14" x14ac:dyDescent="0.35">
      <c r="A11" s="14" t="s">
        <v>16</v>
      </c>
      <c r="B11" s="15" t="s">
        <v>14</v>
      </c>
      <c r="C11" s="16" t="s">
        <v>15</v>
      </c>
      <c r="D11" s="17">
        <v>4</v>
      </c>
      <c r="F11" s="41" t="s">
        <v>14</v>
      </c>
      <c r="G11" s="49"/>
      <c r="H11" s="42"/>
      <c r="I11" s="41">
        <v>0.03</v>
      </c>
      <c r="J11" s="42"/>
      <c r="K11" s="45">
        <v>0.04</v>
      </c>
      <c r="L11" s="46"/>
      <c r="M11" s="41">
        <v>5.5E-2</v>
      </c>
      <c r="N11" s="42"/>
    </row>
    <row r="12" spans="1:14" ht="15" thickBot="1" x14ac:dyDescent="0.4">
      <c r="A12" s="10">
        <v>2</v>
      </c>
      <c r="B12" s="11" t="s">
        <v>17</v>
      </c>
      <c r="C12" s="18">
        <f>SUM(C13:C16)</f>
        <v>11.15</v>
      </c>
      <c r="D12" s="19"/>
      <c r="F12" s="43"/>
      <c r="G12" s="50"/>
      <c r="H12" s="44"/>
      <c r="I12" s="43"/>
      <c r="J12" s="44"/>
      <c r="K12" s="47"/>
      <c r="L12" s="48"/>
      <c r="M12" s="43"/>
      <c r="N12" s="44"/>
    </row>
    <row r="13" spans="1:14" x14ac:dyDescent="0.35">
      <c r="A13" s="14" t="s">
        <v>18</v>
      </c>
      <c r="B13" s="20" t="s">
        <v>19</v>
      </c>
      <c r="C13" s="21">
        <v>3</v>
      </c>
      <c r="D13" s="22"/>
      <c r="F13" s="41" t="s">
        <v>20</v>
      </c>
      <c r="G13" s="49"/>
      <c r="H13" s="42"/>
      <c r="I13" s="41">
        <v>8.0000000000000002E-3</v>
      </c>
      <c r="J13" s="42"/>
      <c r="K13" s="41">
        <v>8.0000000000000002E-3</v>
      </c>
      <c r="L13" s="42"/>
      <c r="M13" s="41">
        <v>0.01</v>
      </c>
      <c r="N13" s="42"/>
    </row>
    <row r="14" spans="1:14" ht="15" thickBot="1" x14ac:dyDescent="0.4">
      <c r="A14" s="14" t="s">
        <v>21</v>
      </c>
      <c r="B14" s="15" t="s">
        <v>22</v>
      </c>
      <c r="C14" s="16">
        <v>0.65</v>
      </c>
      <c r="D14" s="22"/>
      <c r="F14" s="43"/>
      <c r="G14" s="50"/>
      <c r="H14" s="44"/>
      <c r="I14" s="43"/>
      <c r="J14" s="44"/>
      <c r="K14" s="43"/>
      <c r="L14" s="44"/>
      <c r="M14" s="43"/>
      <c r="N14" s="44"/>
    </row>
    <row r="15" spans="1:14" x14ac:dyDescent="0.35">
      <c r="A15" s="14" t="s">
        <v>23</v>
      </c>
      <c r="B15" s="15" t="s">
        <v>24</v>
      </c>
      <c r="C15" s="23">
        <v>3</v>
      </c>
      <c r="D15" s="22"/>
      <c r="F15" s="35" t="s">
        <v>25</v>
      </c>
      <c r="G15" s="36"/>
      <c r="H15" s="37"/>
      <c r="I15" s="41">
        <v>9.7000000000000003E-3</v>
      </c>
      <c r="J15" s="42"/>
      <c r="K15" s="41">
        <v>1.2699999999999999E-2</v>
      </c>
      <c r="L15" s="42"/>
      <c r="M15" s="41">
        <v>1.2699999999999999E-2</v>
      </c>
      <c r="N15" s="42"/>
    </row>
    <row r="16" spans="1:14" ht="15" thickBot="1" x14ac:dyDescent="0.4">
      <c r="A16" s="14" t="s">
        <v>26</v>
      </c>
      <c r="B16" s="15" t="s">
        <v>27</v>
      </c>
      <c r="C16" s="24">
        <v>4.5</v>
      </c>
      <c r="D16" s="22"/>
      <c r="F16" s="38"/>
      <c r="G16" s="39"/>
      <c r="H16" s="40"/>
      <c r="I16" s="43"/>
      <c r="J16" s="44"/>
      <c r="K16" s="43"/>
      <c r="L16" s="44"/>
      <c r="M16" s="43"/>
      <c r="N16" s="44"/>
    </row>
    <row r="17" spans="1:14" x14ac:dyDescent="0.35">
      <c r="A17" s="10">
        <v>3</v>
      </c>
      <c r="B17" s="11" t="s">
        <v>28</v>
      </c>
      <c r="C17" s="25" t="s">
        <v>15</v>
      </c>
      <c r="D17" s="19">
        <f>SUM(D18:D19)</f>
        <v>2.0700000000000003</v>
      </c>
      <c r="F17" s="35" t="s">
        <v>29</v>
      </c>
      <c r="G17" s="36"/>
      <c r="H17" s="37"/>
      <c r="I17" s="41">
        <v>5.8999999999999999E-3</v>
      </c>
      <c r="J17" s="42"/>
      <c r="K17" s="41">
        <v>1.23E-2</v>
      </c>
      <c r="L17" s="42"/>
      <c r="M17" s="41">
        <v>1.3899999999999999E-2</v>
      </c>
      <c r="N17" s="42"/>
    </row>
    <row r="18" spans="1:14" ht="15" thickBot="1" x14ac:dyDescent="0.4">
      <c r="A18" s="14" t="s">
        <v>30</v>
      </c>
      <c r="B18" s="15" t="s">
        <v>20</v>
      </c>
      <c r="C18" s="16"/>
      <c r="D18" s="17">
        <v>0.8</v>
      </c>
      <c r="F18" s="38"/>
      <c r="G18" s="39"/>
      <c r="H18" s="40"/>
      <c r="I18" s="43"/>
      <c r="J18" s="44"/>
      <c r="K18" s="43"/>
      <c r="L18" s="44"/>
      <c r="M18" s="43"/>
      <c r="N18" s="44"/>
    </row>
    <row r="19" spans="1:14" x14ac:dyDescent="0.35">
      <c r="A19" s="14" t="s">
        <v>31</v>
      </c>
      <c r="B19" s="15" t="s">
        <v>25</v>
      </c>
      <c r="C19" s="16"/>
      <c r="D19" s="17">
        <v>1.27</v>
      </c>
      <c r="F19" s="35" t="s">
        <v>32</v>
      </c>
      <c r="G19" s="36"/>
      <c r="H19" s="37"/>
      <c r="I19" s="41">
        <v>6.1600000000000002E-2</v>
      </c>
      <c r="J19" s="42"/>
      <c r="K19" s="45">
        <v>7.3999999999999996E-2</v>
      </c>
      <c r="L19" s="46"/>
      <c r="M19" s="41">
        <v>8.9599999999999999E-2</v>
      </c>
      <c r="N19" s="42"/>
    </row>
    <row r="20" spans="1:14" ht="15" thickBot="1" x14ac:dyDescent="0.4">
      <c r="A20" s="10">
        <v>4</v>
      </c>
      <c r="B20" s="11" t="s">
        <v>33</v>
      </c>
      <c r="C20" s="25" t="s">
        <v>15</v>
      </c>
      <c r="D20" s="19">
        <f>D21</f>
        <v>1.23</v>
      </c>
      <c r="F20" s="38"/>
      <c r="G20" s="39"/>
      <c r="H20" s="40"/>
      <c r="I20" s="43"/>
      <c r="J20" s="44"/>
      <c r="K20" s="47"/>
      <c r="L20" s="48"/>
      <c r="M20" s="43"/>
      <c r="N20" s="44"/>
    </row>
    <row r="21" spans="1:14" x14ac:dyDescent="0.35">
      <c r="A21" s="14" t="s">
        <v>34</v>
      </c>
      <c r="B21" s="15" t="s">
        <v>33</v>
      </c>
      <c r="C21" s="16"/>
      <c r="D21" s="17">
        <v>1.23</v>
      </c>
    </row>
    <row r="22" spans="1:14" x14ac:dyDescent="0.35">
      <c r="A22" s="10">
        <v>5</v>
      </c>
      <c r="B22" s="11" t="s">
        <v>32</v>
      </c>
      <c r="C22" s="26"/>
      <c r="D22" s="19">
        <f>D23</f>
        <v>7.4</v>
      </c>
    </row>
    <row r="23" spans="1:14" ht="15" thickBot="1" x14ac:dyDescent="0.4">
      <c r="A23" s="27" t="s">
        <v>35</v>
      </c>
      <c r="B23" s="28" t="s">
        <v>32</v>
      </c>
      <c r="C23" s="29"/>
      <c r="D23" s="30">
        <v>7.4</v>
      </c>
    </row>
    <row r="24" spans="1:14" ht="16" thickBot="1" x14ac:dyDescent="0.4">
      <c r="A24" s="31" t="s">
        <v>15</v>
      </c>
      <c r="B24" s="34" t="s">
        <v>36</v>
      </c>
      <c r="C24" s="34"/>
      <c r="D24" s="32">
        <f>ROUND((((1+(D10%+D18%+D19%))*(1+D20%)*(1+D22%)/(1-C12%))-(1))*100,2)</f>
        <v>29.79</v>
      </c>
    </row>
    <row r="25" spans="1:14" x14ac:dyDescent="0.35">
      <c r="A25" s="33"/>
      <c r="B25" s="33"/>
      <c r="C25" s="33"/>
      <c r="D25" s="33"/>
    </row>
  </sheetData>
  <mergeCells count="32">
    <mergeCell ref="A1:D4"/>
    <mergeCell ref="F1:N2"/>
    <mergeCell ref="A5:D5"/>
    <mergeCell ref="A7:A8"/>
    <mergeCell ref="B7:B8"/>
    <mergeCell ref="F7:N7"/>
    <mergeCell ref="F8:N8"/>
    <mergeCell ref="F9:H10"/>
    <mergeCell ref="I9:J10"/>
    <mergeCell ref="K9:L10"/>
    <mergeCell ref="M9:N10"/>
    <mergeCell ref="F11:H12"/>
    <mergeCell ref="I11:J12"/>
    <mergeCell ref="K11:L12"/>
    <mergeCell ref="M11:N12"/>
    <mergeCell ref="F13:H14"/>
    <mergeCell ref="I13:J14"/>
    <mergeCell ref="K13:L14"/>
    <mergeCell ref="M13:N14"/>
    <mergeCell ref="F15:H16"/>
    <mergeCell ref="I15:J16"/>
    <mergeCell ref="K15:L16"/>
    <mergeCell ref="M15:N16"/>
    <mergeCell ref="B24:C24"/>
    <mergeCell ref="F17:H18"/>
    <mergeCell ref="I17:J18"/>
    <mergeCell ref="K17:L18"/>
    <mergeCell ref="M17:N18"/>
    <mergeCell ref="F19:H20"/>
    <mergeCell ref="I19:J20"/>
    <mergeCell ref="K19:L20"/>
    <mergeCell ref="M19:N20"/>
  </mergeCells>
  <pageMargins left="0.511811024" right="0.511811024" top="0.78740157499999996" bottom="0.78740157499999996" header="0.31496062000000002" footer="0.31496062000000002"/>
  <pageSetup paperSize="9" scale="55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4F668-19C2-400A-AD7F-C092E9A29DC8}">
  <sheetPr>
    <tabColor rgb="FF92D050"/>
  </sheetPr>
  <dimension ref="A1:N25"/>
  <sheetViews>
    <sheetView tabSelected="1" zoomScale="85" zoomScaleNormal="85" workbookViewId="0">
      <selection activeCell="F24" sqref="F24"/>
    </sheetView>
  </sheetViews>
  <sheetFormatPr defaultRowHeight="14.5" x14ac:dyDescent="0.35"/>
  <cols>
    <col min="1" max="1" width="13" customWidth="1"/>
    <col min="2" max="2" width="35.7265625" customWidth="1"/>
    <col min="3" max="3" width="13.453125" customWidth="1"/>
    <col min="4" max="4" width="13.7265625" customWidth="1"/>
    <col min="7" max="7" width="9.26953125" customWidth="1"/>
  </cols>
  <sheetData>
    <row r="1" spans="1:14" ht="15" customHeight="1" x14ac:dyDescent="0.35">
      <c r="A1" s="59" t="s">
        <v>37</v>
      </c>
      <c r="B1" s="60"/>
      <c r="C1" s="60"/>
      <c r="D1" s="61"/>
      <c r="F1" s="68" t="s">
        <v>1</v>
      </c>
      <c r="G1" s="69"/>
      <c r="H1" s="69"/>
      <c r="I1" s="69"/>
      <c r="J1" s="69"/>
      <c r="K1" s="69"/>
      <c r="L1" s="69"/>
      <c r="M1" s="69"/>
      <c r="N1" s="70"/>
    </row>
    <row r="2" spans="1:14" ht="15" customHeight="1" thickBot="1" x14ac:dyDescent="0.4">
      <c r="A2" s="62"/>
      <c r="B2" s="63"/>
      <c r="C2" s="63"/>
      <c r="D2" s="64"/>
      <c r="F2" s="71"/>
      <c r="G2" s="72"/>
      <c r="H2" s="72"/>
      <c r="I2" s="72"/>
      <c r="J2" s="72"/>
      <c r="K2" s="72"/>
      <c r="L2" s="72"/>
      <c r="M2" s="72"/>
      <c r="N2" s="73"/>
    </row>
    <row r="3" spans="1:14" ht="15.75" customHeight="1" x14ac:dyDescent="0.35">
      <c r="A3" s="62"/>
      <c r="B3" s="63"/>
      <c r="C3" s="63"/>
      <c r="D3" s="64"/>
    </row>
    <row r="4" spans="1:14" ht="15" thickBot="1" x14ac:dyDescent="0.4">
      <c r="A4" s="65"/>
      <c r="B4" s="66"/>
      <c r="C4" s="66"/>
      <c r="D4" s="67"/>
    </row>
    <row r="5" spans="1:14" x14ac:dyDescent="0.35">
      <c r="A5" s="74" t="s">
        <v>2</v>
      </c>
      <c r="B5" s="74"/>
      <c r="C5" s="74"/>
      <c r="D5" s="74"/>
    </row>
    <row r="6" spans="1:14" ht="15" thickBot="1" x14ac:dyDescent="0.4">
      <c r="A6" s="1"/>
      <c r="B6" s="1"/>
      <c r="C6" s="1"/>
      <c r="D6" s="1"/>
    </row>
    <row r="7" spans="1:14" ht="15" customHeight="1" x14ac:dyDescent="0.35">
      <c r="A7" s="75" t="s">
        <v>3</v>
      </c>
      <c r="B7" s="77" t="s">
        <v>4</v>
      </c>
      <c r="C7" s="2" t="s">
        <v>5</v>
      </c>
      <c r="D7" s="3" t="s">
        <v>5</v>
      </c>
    </row>
    <row r="8" spans="1:14" ht="15" thickBot="1" x14ac:dyDescent="0.4">
      <c r="A8" s="76"/>
      <c r="B8" s="78"/>
      <c r="C8" s="4" t="s">
        <v>7</v>
      </c>
      <c r="D8" s="5" t="s">
        <v>8</v>
      </c>
    </row>
    <row r="9" spans="1:14" x14ac:dyDescent="0.35">
      <c r="A9" s="6"/>
      <c r="B9" s="7"/>
      <c r="C9" s="8"/>
      <c r="D9" s="9"/>
    </row>
    <row r="10" spans="1:14" x14ac:dyDescent="0.35">
      <c r="A10" s="10">
        <v>1</v>
      </c>
      <c r="B10" s="11" t="s">
        <v>14</v>
      </c>
      <c r="C10" s="12" t="s">
        <v>15</v>
      </c>
      <c r="D10" s="13">
        <f>D11</f>
        <v>3.45</v>
      </c>
    </row>
    <row r="11" spans="1:14" x14ac:dyDescent="0.35">
      <c r="A11" s="14" t="s">
        <v>16</v>
      </c>
      <c r="B11" s="15" t="s">
        <v>14</v>
      </c>
      <c r="C11" s="16" t="s">
        <v>15</v>
      </c>
      <c r="D11" s="17">
        <v>3.45</v>
      </c>
    </row>
    <row r="12" spans="1:14" x14ac:dyDescent="0.35">
      <c r="A12" s="10">
        <v>2</v>
      </c>
      <c r="B12" s="11" t="s">
        <v>17</v>
      </c>
      <c r="C12" s="18">
        <f>SUM(C13:C16)</f>
        <v>3.65</v>
      </c>
      <c r="D12" s="19"/>
    </row>
    <row r="13" spans="1:14" x14ac:dyDescent="0.35">
      <c r="A13" s="14" t="s">
        <v>18</v>
      </c>
      <c r="B13" s="20" t="s">
        <v>19</v>
      </c>
      <c r="C13" s="21"/>
      <c r="D13" s="22"/>
    </row>
    <row r="14" spans="1:14" x14ac:dyDescent="0.35">
      <c r="A14" s="14" t="s">
        <v>21</v>
      </c>
      <c r="B14" s="15" t="s">
        <v>22</v>
      </c>
      <c r="C14" s="16">
        <v>0.65</v>
      </c>
      <c r="D14" s="22"/>
    </row>
    <row r="15" spans="1:14" x14ac:dyDescent="0.35">
      <c r="A15" s="14" t="s">
        <v>23</v>
      </c>
      <c r="B15" s="15" t="s">
        <v>24</v>
      </c>
      <c r="C15" s="23">
        <v>3</v>
      </c>
      <c r="D15" s="22"/>
    </row>
    <row r="16" spans="1:14" x14ac:dyDescent="0.35">
      <c r="A16" s="14" t="s">
        <v>26</v>
      </c>
      <c r="B16" s="15" t="s">
        <v>27</v>
      </c>
      <c r="C16" s="24"/>
      <c r="D16" s="22"/>
    </row>
    <row r="17" spans="1:13" x14ac:dyDescent="0.35">
      <c r="A17" s="10">
        <v>3</v>
      </c>
      <c r="B17" s="11" t="s">
        <v>28</v>
      </c>
      <c r="C17" s="25" t="s">
        <v>15</v>
      </c>
      <c r="D17" s="19">
        <f>SUM(D18:D19)</f>
        <v>1.33</v>
      </c>
    </row>
    <row r="18" spans="1:13" x14ac:dyDescent="0.35">
      <c r="A18" s="14" t="s">
        <v>30</v>
      </c>
      <c r="B18" s="15" t="s">
        <v>20</v>
      </c>
      <c r="C18" s="16"/>
      <c r="D18" s="17">
        <v>0.48</v>
      </c>
    </row>
    <row r="19" spans="1:13" x14ac:dyDescent="0.35">
      <c r="A19" s="14" t="s">
        <v>31</v>
      </c>
      <c r="B19" s="15" t="s">
        <v>25</v>
      </c>
      <c r="C19" s="16"/>
      <c r="D19" s="17">
        <v>0.85</v>
      </c>
      <c r="F19" s="82" t="s">
        <v>9</v>
      </c>
      <c r="G19" s="82"/>
      <c r="H19" s="82"/>
      <c r="I19" s="82"/>
      <c r="J19" s="82"/>
      <c r="K19" s="82"/>
      <c r="L19" s="82"/>
      <c r="M19" s="82"/>
    </row>
    <row r="20" spans="1:13" x14ac:dyDescent="0.35">
      <c r="A20" s="10">
        <v>4</v>
      </c>
      <c r="B20" s="11" t="s">
        <v>33</v>
      </c>
      <c r="C20" s="25" t="s">
        <v>15</v>
      </c>
      <c r="D20" s="19">
        <f>D21</f>
        <v>1.1100000000000001</v>
      </c>
    </row>
    <row r="21" spans="1:13" x14ac:dyDescent="0.35">
      <c r="A21" s="14" t="s">
        <v>34</v>
      </c>
      <c r="B21" s="15" t="s">
        <v>33</v>
      </c>
      <c r="C21" s="16"/>
      <c r="D21" s="17">
        <v>1.1100000000000001</v>
      </c>
    </row>
    <row r="22" spans="1:13" x14ac:dyDescent="0.35">
      <c r="A22" s="10">
        <v>5</v>
      </c>
      <c r="B22" s="11" t="s">
        <v>32</v>
      </c>
      <c r="C22" s="26"/>
      <c r="D22" s="19">
        <f>D23</f>
        <v>5.1100000000000003</v>
      </c>
    </row>
    <row r="23" spans="1:13" ht="15" thickBot="1" x14ac:dyDescent="0.4">
      <c r="A23" s="27" t="s">
        <v>35</v>
      </c>
      <c r="B23" s="28" t="s">
        <v>32</v>
      </c>
      <c r="C23" s="29"/>
      <c r="D23" s="30">
        <v>5.1100000000000003</v>
      </c>
    </row>
    <row r="24" spans="1:13" ht="16" thickBot="1" x14ac:dyDescent="0.4">
      <c r="A24" s="31" t="s">
        <v>15</v>
      </c>
      <c r="B24" s="34" t="s">
        <v>36</v>
      </c>
      <c r="C24" s="34"/>
      <c r="D24" s="32">
        <f>ROUND((((1+(D10%+D18%+D19%))*(1+D20%)*(1+D22%)/(1-C12%))-(1))*100,2)</f>
        <v>15.58</v>
      </c>
    </row>
    <row r="25" spans="1:13" x14ac:dyDescent="0.35">
      <c r="A25" s="33"/>
      <c r="B25" s="33"/>
      <c r="C25" s="33"/>
      <c r="D25" s="33"/>
    </row>
  </sheetData>
  <mergeCells count="7">
    <mergeCell ref="B24:C24"/>
    <mergeCell ref="A1:D4"/>
    <mergeCell ref="F1:N2"/>
    <mergeCell ref="A5:D5"/>
    <mergeCell ref="A7:A8"/>
    <mergeCell ref="B7:B8"/>
    <mergeCell ref="F19:M19"/>
  </mergeCells>
  <pageMargins left="0.511811024" right="0.511811024" top="0.78740157499999996" bottom="0.78740157499999996" header="0.31496062000000002" footer="0.31496062000000002"/>
  <pageSetup paperSize="9" scale="55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BDI SERVIÇOS</vt:lpstr>
      <vt:lpstr>BDI MAT EQUIP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CODANORTE</dc:creator>
  <cp:lastModifiedBy>CODANORTE</cp:lastModifiedBy>
  <dcterms:created xsi:type="dcterms:W3CDTF">2024-10-17T17:14:58Z</dcterms:created>
  <dcterms:modified xsi:type="dcterms:W3CDTF">2024-10-24T11:39:36Z</dcterms:modified>
</cp:coreProperties>
</file>