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cuments\CIMCENTRAL\PROCESSOS 2026\PROCESSO PLAY GROUNDS\"/>
    </mc:Choice>
  </mc:AlternateContent>
  <xr:revisionPtr revIDLastSave="0" documentId="13_ncr:1_{E2CD07D8-9E50-473C-884D-3FD19689440B}" xr6:coauthVersionLast="47" xr6:coauthVersionMax="47" xr10:uidLastSave="{00000000-0000-0000-0000-000000000000}"/>
  <bookViews>
    <workbookView xWindow="-120" yWindow="-120" windowWidth="20730" windowHeight="11040" xr2:uid="{F4554073-AD15-4B6F-8BE5-04C4DB5A841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5" i="1"/>
  <c r="G29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5" i="1"/>
  <c r="K83" i="1" l="1"/>
  <c r="I83" i="1"/>
  <c r="G83" i="1"/>
  <c r="E83" i="1"/>
  <c r="M83" i="1" l="1"/>
</calcChain>
</file>

<file path=xl/sharedStrings.xml><?xml version="1.0" encoding="utf-8"?>
<sst xmlns="http://schemas.openxmlformats.org/spreadsheetml/2006/main" count="93" uniqueCount="93">
  <si>
    <t>PRODUTOS</t>
  </si>
  <si>
    <t>TOTAIS</t>
  </si>
  <si>
    <t>QUANTITATIVOS MUNICIPIOS</t>
  </si>
  <si>
    <t xml:space="preserve">BALANÇO COM ESCORREGADOR </t>
  </si>
  <si>
    <t>BALANÇO COM DUAS CADEIRAS</t>
  </si>
  <si>
    <t xml:space="preserve">BALANÇO PARA CADEIRANTE COM FORMATO LÚDICO  : </t>
  </si>
  <si>
    <t xml:space="preserve">BALANÇO VAI-VEM FRONTAL ADAPTADO </t>
  </si>
  <si>
    <t xml:space="preserve">BARRA DE SALTO MINI PET </t>
  </si>
  <si>
    <t xml:space="preserve">BARRA DE SALTO SIMPLES PARA PET </t>
  </si>
  <si>
    <t xml:space="preserve">BARRA PARA SALTO COM ARCO PARA PET </t>
  </si>
  <si>
    <t xml:space="preserve">BASQUETE 4 SAÍDAS. </t>
  </si>
  <si>
    <t>BAÚ INFANTIL – FORMATO BOLA</t>
  </si>
  <si>
    <t xml:space="preserve">BIG CASTELO ACESSIVÉL </t>
  </si>
  <si>
    <t xml:space="preserve">CARROSSEL ADAPTADO ACESSÍVEL </t>
  </si>
  <si>
    <t xml:space="preserve">CASINHA DE BONECA MULTICOLORIDA </t>
  </si>
  <si>
    <t xml:space="preserve">CASINHA PARA CADEIRANTES </t>
  </si>
  <si>
    <t xml:space="preserve">CASINHA PARA RECREAÇÃO </t>
  </si>
  <si>
    <t xml:space="preserve">CASTELO DE BOLINHAS </t>
  </si>
  <si>
    <t>CERCADO MÓDULO DE PLÁSTICO AVULSO  PARA PETS.</t>
  </si>
  <si>
    <t>COMBO DE TRÊS EQUIPAMENTOS : ESCORREGADOR, GANGORRA E BALANÇO  DE  MADEIRA .</t>
  </si>
  <si>
    <t>COZINHA INFANTIL</t>
  </si>
  <si>
    <t>ESCORREGADOR</t>
  </si>
  <si>
    <t xml:space="preserve">ESCORREGADOR INFANTIL PEQUENO </t>
  </si>
  <si>
    <t>ESCORREGADOR MULTICOLORIDO COM PAREDE DE ESCALADA</t>
  </si>
  <si>
    <t xml:space="preserve">ESTANTE ORGANIZADORA LÚDICA </t>
  </si>
  <si>
    <t xml:space="preserve">ESTANTE ORGANIZADORA MODULAR </t>
  </si>
  <si>
    <t xml:space="preserve">GANGODINOS TRÊS LUGARES </t>
  </si>
  <si>
    <t xml:space="preserve">GANGORRA DUPLO FRONTAL ADAPTADO </t>
  </si>
  <si>
    <t xml:space="preserve">GANGORRA INVIDUAL </t>
  </si>
  <si>
    <t>GANGORRA PARA DUAS CRIANÇAS EM FORMATO DE ANIMAIS</t>
  </si>
  <si>
    <t xml:space="preserve">GANGORRA PARA CADEIRANTES </t>
  </si>
  <si>
    <t xml:space="preserve">GANGORRA PARA TRÊS CRIANÇAS </t>
  </si>
  <si>
    <t>GIRA GIRA CARROSSEL</t>
  </si>
  <si>
    <t xml:space="preserve">GIRA GIRA PARA CADEIRANTES </t>
  </si>
  <si>
    <t>JOGO DE BASQUETE</t>
  </si>
  <si>
    <t xml:space="preserve">JOGO DE TRAVE DE GOL </t>
  </si>
  <si>
    <t xml:space="preserve">JOGO DE VÔLEY </t>
  </si>
  <si>
    <t xml:space="preserve">PARQUE MULTICOLORIDO G </t>
  </si>
  <si>
    <t>PARQUE MULTICOLORIDO GG</t>
  </si>
  <si>
    <t>PARQUE MULTICOLORIDO P</t>
  </si>
  <si>
    <t>PISCINA BARQUINHO PARA PET</t>
  </si>
  <si>
    <t>PISCINA DE BOLINHAS – SEXTAVADA</t>
  </si>
  <si>
    <t xml:space="preserve">PISO EMBORRACHADO </t>
  </si>
  <si>
    <t xml:space="preserve">PLAY MODULAR BIG -  2  TORRES </t>
  </si>
  <si>
    <t>PLAY MODULAR BIG -  3 TORRES  – PONTE, TUBO E TELHADOS</t>
  </si>
  <si>
    <t>PLAYGROUND 900x360x200cm</t>
  </si>
  <si>
    <t>PLAYGROUND - 575x305x200 cm</t>
  </si>
  <si>
    <t>PLAYGROUND - 300x140x160cn</t>
  </si>
  <si>
    <t>PLAYGROUND - 2,80x2,20x3,47</t>
  </si>
  <si>
    <t>PLAYGROUND - 2,80x3,35x2,90</t>
  </si>
  <si>
    <t>PLAYGROUND - 6,64x2,95x1,97</t>
  </si>
  <si>
    <t xml:space="preserve">PLAYGROUND - 04 ATIVIDADES  </t>
  </si>
  <si>
    <t xml:space="preserve">PLAYGROUND - 06 ATIVIDADES </t>
  </si>
  <si>
    <t xml:space="preserve">PLAYGROUND - 08 ATIVIDADES </t>
  </si>
  <si>
    <t xml:space="preserve">PLAYGROUND - 10 ATIVIDADES </t>
  </si>
  <si>
    <t xml:space="preserve">PLAYGROUND  - 13 ATIVIDADES </t>
  </si>
  <si>
    <t>PLAYGROUND  1</t>
  </si>
  <si>
    <t>PLAYGROUND  2</t>
  </si>
  <si>
    <t>PLAYGROUND  3</t>
  </si>
  <si>
    <t>PLAYGROUND  4</t>
  </si>
  <si>
    <t xml:space="preserve">PLAYGROUND COM ACESSIBILIDADE </t>
  </si>
  <si>
    <t xml:space="preserve">PLAYGROUND DE MADEIRA – GRANDE 13 </t>
  </si>
  <si>
    <t>PLAYGROUND INFANTIL  COM 3 MÓDULOS</t>
  </si>
  <si>
    <t xml:space="preserve">PLAYGROUND INFANTIL DE AÇO TUBULAR </t>
  </si>
  <si>
    <t>PLAYGROUND  DE AÇO TUBULAR  9,0X3,00X5,5M</t>
  </si>
  <si>
    <t>PLAYGRUND CIRCUITO PET COMPLETO</t>
  </si>
  <si>
    <t xml:space="preserve">PONTE PARA PET </t>
  </si>
  <si>
    <t>RAMPA COM ESCORREGADOR PARA PET</t>
  </si>
  <si>
    <t xml:space="preserve">RAMPA ESCALADA GRANDE PARA PET </t>
  </si>
  <si>
    <t xml:space="preserve">SUPER BALANÇO </t>
  </si>
  <si>
    <t xml:space="preserve">TANQUE EM FORMATO ANIMAL </t>
  </si>
  <si>
    <t xml:space="preserve">TÚNEL BABY </t>
  </si>
  <si>
    <t>TÚNEL DIVERTIDO</t>
  </si>
  <si>
    <t xml:space="preserve">TÚNEL LÚDICO </t>
  </si>
  <si>
    <t>ITEM</t>
  </si>
  <si>
    <t>PARQUE MULTICOLORIDO M</t>
  </si>
  <si>
    <t>CAMINHA INFANTIL</t>
  </si>
  <si>
    <t>PISCINA DE BOLINHAS – MUTICOLORIDA</t>
  </si>
  <si>
    <t>VALOR DE REFERENCIA</t>
  </si>
  <si>
    <t xml:space="preserve">GANGORRA PARA 1 CRIANÇA COM DUPLA FUNÇÃO : CADEIRA DE BALANÇO E CADEIRA DE REFEIÇÃO </t>
  </si>
  <si>
    <t>PLAYGROUND MINI PLAY PARQUE DUPLO</t>
  </si>
  <si>
    <t xml:space="preserve">PLAYGROUD MINI PLAY PARA PET </t>
  </si>
  <si>
    <t>MUN CAPIM BRANCO</t>
  </si>
  <si>
    <t>MUN. SETE LAGOAS</t>
  </si>
  <si>
    <t>VR CAPIM BRANCO</t>
  </si>
  <si>
    <t>VR SETE LAGOAS</t>
  </si>
  <si>
    <t xml:space="preserve"> </t>
  </si>
  <si>
    <t xml:space="preserve">TOTAL QUANT P/ITEM </t>
  </si>
  <si>
    <t>TOTAL VR P/ ITEM</t>
  </si>
  <si>
    <t>MUN.PRUDENTE</t>
  </si>
  <si>
    <t>MUN.FUNILANDIA</t>
  </si>
  <si>
    <t>VR  DE FUNILANDIA</t>
  </si>
  <si>
    <t>VR DE PRUDENTE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</si>
</sst>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ptos"/>
      <family val="2"/>
    </font>
    <font>
      <b/>
      <sz val="11"/>
      <name val="Aptos"/>
      <family val="2"/>
    </font>
    <font>
      <sz val="8"/>
      <name val="Aptos Narrow"/>
      <family val="2"/>
      <scheme val="minor"/>
    </font>
    <font>
      <sz val="10"/>
      <name val="Aptos"/>
      <family val="2"/>
    </font>
    <font>
      <sz val="11"/>
      <name val="Aptos"/>
      <family val="2"/>
    </font>
    <font>
      <b/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2" borderId="0" xfId="0" applyFont="1" applyFill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wrapText="1"/>
    </xf>
    <xf numFmtId="44" fontId="1" fillId="0" borderId="0" xfId="1" applyFont="1" applyFill="1" applyAlignment="1">
      <alignment wrapText="1"/>
    </xf>
    <xf numFmtId="44" fontId="1" fillId="0" borderId="1" xfId="1" applyFont="1" applyFill="1" applyBorder="1" applyAlignment="1">
      <alignment horizontal="center" wrapText="1"/>
    </xf>
    <xf numFmtId="44" fontId="1" fillId="0" borderId="1" xfId="1" applyFont="1" applyFill="1" applyBorder="1" applyAlignment="1">
      <alignment wrapText="1"/>
    </xf>
    <xf numFmtId="44" fontId="6" fillId="0" borderId="1" xfId="1" applyFont="1" applyFill="1" applyBorder="1" applyAlignment="1">
      <alignment wrapText="1"/>
    </xf>
    <xf numFmtId="44" fontId="7" fillId="0" borderId="1" xfId="1" applyFont="1" applyFill="1" applyBorder="1" applyAlignment="1">
      <alignment horizontal="left" vertical="center" wrapText="1"/>
    </xf>
    <xf numFmtId="44" fontId="7" fillId="0" borderId="1" xfId="1" applyFont="1" applyFill="1" applyBorder="1" applyAlignment="1">
      <alignment horizontal="justify" vertical="center" wrapText="1"/>
    </xf>
    <xf numFmtId="44" fontId="7" fillId="0" borderId="1" xfId="1" applyFont="1" applyFill="1" applyBorder="1" applyAlignment="1">
      <alignment wrapText="1"/>
    </xf>
    <xf numFmtId="44" fontId="7" fillId="2" borderId="0" xfId="1" applyFont="1" applyFill="1" applyAlignment="1">
      <alignment horizontal="justify" vertical="center" wrapText="1"/>
    </xf>
    <xf numFmtId="0" fontId="8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left" vertical="top" wrapText="1"/>
    </xf>
    <xf numFmtId="44" fontId="0" fillId="0" borderId="1" xfId="0" applyNumberFormat="1" applyBorder="1"/>
    <xf numFmtId="2" fontId="2" fillId="0" borderId="1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wrapText="1"/>
    </xf>
    <xf numFmtId="44" fontId="2" fillId="0" borderId="1" xfId="1" applyFont="1" applyFill="1" applyBorder="1" applyAlignment="1">
      <alignment wrapText="1"/>
    </xf>
    <xf numFmtId="44" fontId="2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2" fillId="0" borderId="1" xfId="2" applyFont="1" applyBorder="1"/>
    <xf numFmtId="164" fontId="2" fillId="0" borderId="1" xfId="2" applyNumberFormat="1" applyFon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0" fillId="0" borderId="0" xfId="2" applyNumberFormat="1" applyFont="1" applyAlignment="1"/>
    <xf numFmtId="164" fontId="2" fillId="0" borderId="1" xfId="2" applyNumberFormat="1" applyFont="1" applyBorder="1" applyAlignment="1"/>
    <xf numFmtId="164" fontId="0" fillId="0" borderId="1" xfId="2" applyNumberFormat="1" applyFont="1" applyBorder="1" applyAlignment="1"/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4F7F-ADE1-4ABB-A586-D3EEFE825939}">
  <dimension ref="A1:M83"/>
  <sheetViews>
    <sheetView tabSelected="1" topLeftCell="F72" workbookViewId="0">
      <selection activeCell="L5" sqref="L5:L81"/>
    </sheetView>
  </sheetViews>
  <sheetFormatPr defaultRowHeight="15" x14ac:dyDescent="0.25"/>
  <cols>
    <col min="2" max="2" width="28.7109375" style="6" customWidth="1"/>
    <col min="3" max="3" width="28.7109375" style="13" customWidth="1"/>
    <col min="4" max="4" width="20.140625" style="30" bestFit="1" customWidth="1"/>
    <col min="5" max="5" width="20.140625" customWidth="1"/>
    <col min="6" max="6" width="27.42578125" style="30" bestFit="1" customWidth="1"/>
    <col min="7" max="7" width="27.42578125" customWidth="1"/>
    <col min="8" max="8" width="18.7109375" style="30" customWidth="1"/>
    <col min="9" max="9" width="27.28515625" customWidth="1"/>
    <col min="10" max="10" width="20.42578125" style="35" customWidth="1"/>
    <col min="11" max="11" width="20.140625" customWidth="1"/>
    <col min="12" max="12" width="20.5703125" style="25" bestFit="1" customWidth="1"/>
    <col min="13" max="13" width="23.28515625" customWidth="1"/>
    <col min="15" max="15" width="13" customWidth="1"/>
  </cols>
  <sheetData>
    <row r="1" spans="1:13" x14ac:dyDescent="0.25">
      <c r="F1" s="1" t="s">
        <v>2</v>
      </c>
      <c r="G1" s="2"/>
    </row>
    <row r="2" spans="1:13" x14ac:dyDescent="0.25">
      <c r="M2" s="1" t="s">
        <v>86</v>
      </c>
    </row>
    <row r="3" spans="1:13" s="1" customFormat="1" x14ac:dyDescent="0.25">
      <c r="A3" s="4" t="s">
        <v>74</v>
      </c>
      <c r="B3" s="7" t="s">
        <v>0</v>
      </c>
      <c r="C3" s="14" t="s">
        <v>78</v>
      </c>
      <c r="D3" s="4" t="s">
        <v>82</v>
      </c>
      <c r="E3" s="4" t="s">
        <v>84</v>
      </c>
      <c r="F3" s="4" t="s">
        <v>83</v>
      </c>
      <c r="G3" s="4" t="s">
        <v>85</v>
      </c>
      <c r="H3" s="4" t="s">
        <v>90</v>
      </c>
      <c r="I3" s="4" t="s">
        <v>91</v>
      </c>
      <c r="J3" s="36" t="s">
        <v>89</v>
      </c>
      <c r="K3" s="4" t="s">
        <v>92</v>
      </c>
      <c r="L3" s="24" t="s">
        <v>87</v>
      </c>
      <c r="M3" s="4" t="s">
        <v>88</v>
      </c>
    </row>
    <row r="4" spans="1:13" x14ac:dyDescent="0.25">
      <c r="A4" s="5"/>
      <c r="B4" s="8"/>
      <c r="C4" s="15"/>
      <c r="D4" s="31"/>
      <c r="E4" s="5"/>
      <c r="F4" s="31"/>
      <c r="G4" s="5"/>
      <c r="H4" s="31"/>
      <c r="I4" s="5"/>
      <c r="J4" s="37"/>
      <c r="K4" s="5"/>
      <c r="L4" s="26"/>
      <c r="M4" s="5"/>
    </row>
    <row r="5" spans="1:13" ht="27" x14ac:dyDescent="0.25">
      <c r="A5" s="5">
        <v>1</v>
      </c>
      <c r="B5" s="9" t="s">
        <v>3</v>
      </c>
      <c r="C5" s="16">
        <v>3433.33</v>
      </c>
      <c r="D5" s="31">
        <v>5</v>
      </c>
      <c r="E5" s="23">
        <f>C5*D5</f>
        <v>17166.650000000001</v>
      </c>
      <c r="F5" s="31">
        <v>10</v>
      </c>
      <c r="G5" s="23">
        <f>C5*F5</f>
        <v>34333.300000000003</v>
      </c>
      <c r="H5" s="31">
        <v>8</v>
      </c>
      <c r="I5" s="23">
        <f>C5*H5</f>
        <v>27466.639999999999</v>
      </c>
      <c r="J5" s="34">
        <v>4</v>
      </c>
      <c r="K5" s="23">
        <f>J5*C5</f>
        <v>13733.32</v>
      </c>
      <c r="L5" s="26">
        <f>D5+F5+H5+J5</f>
        <v>27</v>
      </c>
      <c r="M5" s="23">
        <f>L5*C5</f>
        <v>92699.91</v>
      </c>
    </row>
    <row r="6" spans="1:13" ht="27" x14ac:dyDescent="0.25">
      <c r="A6" s="5">
        <v>2</v>
      </c>
      <c r="B6" s="9" t="s">
        <v>4</v>
      </c>
      <c r="C6" s="16">
        <v>3033.33</v>
      </c>
      <c r="D6" s="31">
        <v>5</v>
      </c>
      <c r="E6" s="23">
        <f t="shared" ref="E6:E69" si="0">C6*D6</f>
        <v>15166.65</v>
      </c>
      <c r="F6" s="31">
        <v>20</v>
      </c>
      <c r="G6" s="23">
        <f t="shared" ref="G6:G69" si="1">C6*F6</f>
        <v>60666.6</v>
      </c>
      <c r="H6" s="31">
        <v>2</v>
      </c>
      <c r="I6" s="23">
        <f t="shared" ref="I6:I69" si="2">C6*H6</f>
        <v>6066.66</v>
      </c>
      <c r="J6" s="34">
        <v>4</v>
      </c>
      <c r="K6" s="23">
        <f t="shared" ref="K6:K69" si="3">J6*C6</f>
        <v>12133.32</v>
      </c>
      <c r="L6" s="26">
        <f t="shared" ref="L6:L69" si="4">D6+F6+H6+J6</f>
        <v>31</v>
      </c>
      <c r="M6" s="23">
        <f t="shared" ref="M6:M69" si="5">L6*C6</f>
        <v>94033.23</v>
      </c>
    </row>
    <row r="7" spans="1:13" ht="27" x14ac:dyDescent="0.25">
      <c r="A7" s="5">
        <v>3</v>
      </c>
      <c r="B7" s="9" t="s">
        <v>5</v>
      </c>
      <c r="C7" s="16">
        <v>36200</v>
      </c>
      <c r="D7" s="31">
        <v>5</v>
      </c>
      <c r="E7" s="23">
        <f t="shared" si="0"/>
        <v>181000</v>
      </c>
      <c r="F7" s="31">
        <v>20</v>
      </c>
      <c r="G7" s="23">
        <f t="shared" si="1"/>
        <v>724000</v>
      </c>
      <c r="H7" s="31">
        <v>2</v>
      </c>
      <c r="I7" s="23">
        <f t="shared" si="2"/>
        <v>72400</v>
      </c>
      <c r="J7" s="34">
        <v>4</v>
      </c>
      <c r="K7" s="23">
        <f t="shared" si="3"/>
        <v>144800</v>
      </c>
      <c r="L7" s="26">
        <f t="shared" si="4"/>
        <v>31</v>
      </c>
      <c r="M7" s="23">
        <f t="shared" si="5"/>
        <v>1122200</v>
      </c>
    </row>
    <row r="8" spans="1:13" ht="27" x14ac:dyDescent="0.25">
      <c r="A8" s="5">
        <v>4</v>
      </c>
      <c r="B8" s="9" t="s">
        <v>6</v>
      </c>
      <c r="C8" s="16">
        <v>22000</v>
      </c>
      <c r="D8" s="31">
        <v>4</v>
      </c>
      <c r="E8" s="23">
        <f t="shared" si="0"/>
        <v>88000</v>
      </c>
      <c r="F8" s="31">
        <v>20</v>
      </c>
      <c r="G8" s="23">
        <f t="shared" si="1"/>
        <v>440000</v>
      </c>
      <c r="H8" s="31">
        <v>4</v>
      </c>
      <c r="I8" s="23">
        <f t="shared" si="2"/>
        <v>88000</v>
      </c>
      <c r="J8" s="34">
        <v>4</v>
      </c>
      <c r="K8" s="23">
        <f t="shared" si="3"/>
        <v>88000</v>
      </c>
      <c r="L8" s="26">
        <f t="shared" si="4"/>
        <v>32</v>
      </c>
      <c r="M8" s="23">
        <f t="shared" si="5"/>
        <v>704000</v>
      </c>
    </row>
    <row r="9" spans="1:13" x14ac:dyDescent="0.25">
      <c r="A9" s="5">
        <v>5</v>
      </c>
      <c r="B9" s="10" t="s">
        <v>7</v>
      </c>
      <c r="C9" s="17">
        <v>2000</v>
      </c>
      <c r="D9" s="31">
        <v>3</v>
      </c>
      <c r="E9" s="23">
        <f t="shared" si="0"/>
        <v>6000</v>
      </c>
      <c r="F9" s="31">
        <v>10</v>
      </c>
      <c r="G9" s="23">
        <f t="shared" si="1"/>
        <v>20000</v>
      </c>
      <c r="H9" s="31">
        <v>2</v>
      </c>
      <c r="I9" s="23">
        <f t="shared" si="2"/>
        <v>4000</v>
      </c>
      <c r="J9" s="34">
        <v>2</v>
      </c>
      <c r="K9" s="23">
        <f t="shared" si="3"/>
        <v>4000</v>
      </c>
      <c r="L9" s="26">
        <f t="shared" si="4"/>
        <v>17</v>
      </c>
      <c r="M9" s="23">
        <f t="shared" si="5"/>
        <v>34000</v>
      </c>
    </row>
    <row r="10" spans="1:13" ht="30" x14ac:dyDescent="0.25">
      <c r="A10" s="5">
        <v>6</v>
      </c>
      <c r="B10" s="10" t="s">
        <v>8</v>
      </c>
      <c r="C10" s="17">
        <v>3266.67</v>
      </c>
      <c r="D10" s="31">
        <v>3</v>
      </c>
      <c r="E10" s="23">
        <f t="shared" si="0"/>
        <v>9800.01</v>
      </c>
      <c r="F10" s="31">
        <v>10</v>
      </c>
      <c r="G10" s="23">
        <f t="shared" si="1"/>
        <v>32666.7</v>
      </c>
      <c r="H10" s="31">
        <v>2</v>
      </c>
      <c r="I10" s="23">
        <f t="shared" si="2"/>
        <v>6533.34</v>
      </c>
      <c r="J10" s="34">
        <v>2</v>
      </c>
      <c r="K10" s="23">
        <f t="shared" si="3"/>
        <v>6533.34</v>
      </c>
      <c r="L10" s="26">
        <f t="shared" si="4"/>
        <v>17</v>
      </c>
      <c r="M10" s="23">
        <f t="shared" si="5"/>
        <v>55533.39</v>
      </c>
    </row>
    <row r="11" spans="1:13" ht="30" x14ac:dyDescent="0.25">
      <c r="A11" s="5">
        <v>7</v>
      </c>
      <c r="B11" s="10" t="s">
        <v>9</v>
      </c>
      <c r="C11" s="17">
        <v>3033.33</v>
      </c>
      <c r="D11" s="31">
        <v>3</v>
      </c>
      <c r="E11" s="23">
        <f t="shared" si="0"/>
        <v>9099.99</v>
      </c>
      <c r="F11" s="31">
        <v>10</v>
      </c>
      <c r="G11" s="23">
        <f t="shared" si="1"/>
        <v>30333.3</v>
      </c>
      <c r="H11" s="31">
        <v>2</v>
      </c>
      <c r="I11" s="23">
        <f t="shared" si="2"/>
        <v>6066.66</v>
      </c>
      <c r="J11" s="34">
        <v>2</v>
      </c>
      <c r="K11" s="23">
        <f t="shared" si="3"/>
        <v>6066.66</v>
      </c>
      <c r="L11" s="26">
        <f t="shared" si="4"/>
        <v>17</v>
      </c>
      <c r="M11" s="23">
        <f t="shared" si="5"/>
        <v>51566.61</v>
      </c>
    </row>
    <row r="12" spans="1:13" x14ac:dyDescent="0.25">
      <c r="A12" s="5">
        <v>8</v>
      </c>
      <c r="B12" s="11" t="s">
        <v>10</v>
      </c>
      <c r="C12" s="18">
        <v>12716.67</v>
      </c>
      <c r="D12" s="31">
        <v>5</v>
      </c>
      <c r="E12" s="23">
        <f t="shared" si="0"/>
        <v>63583.35</v>
      </c>
      <c r="F12" s="31">
        <v>20</v>
      </c>
      <c r="G12" s="23">
        <f t="shared" si="1"/>
        <v>254333.4</v>
      </c>
      <c r="H12" s="31">
        <v>4</v>
      </c>
      <c r="I12" s="23">
        <f t="shared" si="2"/>
        <v>50866.68</v>
      </c>
      <c r="J12" s="34">
        <v>4</v>
      </c>
      <c r="K12" s="23">
        <f t="shared" si="3"/>
        <v>50866.68</v>
      </c>
      <c r="L12" s="26">
        <f t="shared" si="4"/>
        <v>33</v>
      </c>
      <c r="M12" s="23">
        <f t="shared" si="5"/>
        <v>419650.11</v>
      </c>
    </row>
    <row r="13" spans="1:13" ht="30" x14ac:dyDescent="0.25">
      <c r="A13" s="5">
        <v>9</v>
      </c>
      <c r="B13" s="10" t="s">
        <v>11</v>
      </c>
      <c r="C13" s="17">
        <v>1366.67</v>
      </c>
      <c r="D13" s="31">
        <v>5</v>
      </c>
      <c r="E13" s="23">
        <f t="shared" si="0"/>
        <v>6833.35</v>
      </c>
      <c r="F13" s="31">
        <v>20</v>
      </c>
      <c r="G13" s="23">
        <f t="shared" si="1"/>
        <v>27333.4</v>
      </c>
      <c r="H13" s="31">
        <v>2</v>
      </c>
      <c r="I13" s="23">
        <f t="shared" si="2"/>
        <v>2733.34</v>
      </c>
      <c r="J13" s="34">
        <v>2</v>
      </c>
      <c r="K13" s="23">
        <f t="shared" si="3"/>
        <v>2733.34</v>
      </c>
      <c r="L13" s="26">
        <f t="shared" si="4"/>
        <v>29</v>
      </c>
      <c r="M13" s="23">
        <f t="shared" si="5"/>
        <v>39633.43</v>
      </c>
    </row>
    <row r="14" spans="1:13" x14ac:dyDescent="0.25">
      <c r="A14" s="5">
        <v>10</v>
      </c>
      <c r="B14" s="12" t="s">
        <v>12</v>
      </c>
      <c r="C14" s="19">
        <v>46333.33</v>
      </c>
      <c r="D14" s="31">
        <v>4</v>
      </c>
      <c r="E14" s="23">
        <f t="shared" si="0"/>
        <v>185333.32</v>
      </c>
      <c r="F14" s="31">
        <v>20</v>
      </c>
      <c r="G14" s="23">
        <f t="shared" si="1"/>
        <v>926666.60000000009</v>
      </c>
      <c r="H14" s="31">
        <v>2</v>
      </c>
      <c r="I14" s="23">
        <f t="shared" si="2"/>
        <v>92666.66</v>
      </c>
      <c r="J14" s="34">
        <v>2</v>
      </c>
      <c r="K14" s="23">
        <f t="shared" si="3"/>
        <v>92666.66</v>
      </c>
      <c r="L14" s="26">
        <f t="shared" si="4"/>
        <v>28</v>
      </c>
      <c r="M14" s="23">
        <f t="shared" si="5"/>
        <v>1297333.24</v>
      </c>
    </row>
    <row r="15" spans="1:13" x14ac:dyDescent="0.25">
      <c r="A15" s="5">
        <v>11</v>
      </c>
      <c r="B15" s="3" t="s">
        <v>76</v>
      </c>
      <c r="C15" s="20">
        <v>700</v>
      </c>
      <c r="D15" s="31">
        <v>10</v>
      </c>
      <c r="E15" s="23">
        <f t="shared" si="0"/>
        <v>7000</v>
      </c>
      <c r="F15" s="31">
        <v>2000</v>
      </c>
      <c r="G15" s="23">
        <f t="shared" si="1"/>
        <v>1400000</v>
      </c>
      <c r="H15" s="31">
        <v>120</v>
      </c>
      <c r="I15" s="23">
        <f t="shared" si="2"/>
        <v>84000</v>
      </c>
      <c r="J15" s="34">
        <v>200</v>
      </c>
      <c r="K15" s="23">
        <f t="shared" si="3"/>
        <v>140000</v>
      </c>
      <c r="L15" s="26">
        <f t="shared" si="4"/>
        <v>2330</v>
      </c>
      <c r="M15" s="23">
        <f t="shared" si="5"/>
        <v>1631000</v>
      </c>
    </row>
    <row r="16" spans="1:13" ht="27" x14ac:dyDescent="0.25">
      <c r="A16" s="5">
        <v>12</v>
      </c>
      <c r="B16" s="9" t="s">
        <v>13</v>
      </c>
      <c r="C16" s="16">
        <v>28166.67</v>
      </c>
      <c r="D16" s="31">
        <v>4</v>
      </c>
      <c r="E16" s="23">
        <f t="shared" si="0"/>
        <v>112666.68</v>
      </c>
      <c r="F16" s="31">
        <v>20</v>
      </c>
      <c r="G16" s="23">
        <f t="shared" si="1"/>
        <v>563333.39999999991</v>
      </c>
      <c r="H16" s="31">
        <v>2</v>
      </c>
      <c r="I16" s="23">
        <f t="shared" si="2"/>
        <v>56333.34</v>
      </c>
      <c r="J16" s="34">
        <v>2</v>
      </c>
      <c r="K16" s="23">
        <f t="shared" si="3"/>
        <v>56333.34</v>
      </c>
      <c r="L16" s="26">
        <f t="shared" si="4"/>
        <v>28</v>
      </c>
      <c r="M16" s="23">
        <f t="shared" si="5"/>
        <v>788666.76</v>
      </c>
    </row>
    <row r="17" spans="1:13" ht="30" x14ac:dyDescent="0.25">
      <c r="A17" s="5">
        <v>13</v>
      </c>
      <c r="B17" s="10" t="s">
        <v>14</v>
      </c>
      <c r="C17" s="17">
        <v>11000</v>
      </c>
      <c r="D17" s="31">
        <v>4</v>
      </c>
      <c r="E17" s="23">
        <f t="shared" si="0"/>
        <v>44000</v>
      </c>
      <c r="F17" s="31">
        <v>20</v>
      </c>
      <c r="G17" s="23">
        <f t="shared" si="1"/>
        <v>220000</v>
      </c>
      <c r="H17" s="31">
        <v>2</v>
      </c>
      <c r="I17" s="23">
        <f t="shared" si="2"/>
        <v>22000</v>
      </c>
      <c r="J17" s="34">
        <v>2</v>
      </c>
      <c r="K17" s="23">
        <f t="shared" si="3"/>
        <v>22000</v>
      </c>
      <c r="L17" s="26">
        <f t="shared" si="4"/>
        <v>28</v>
      </c>
      <c r="M17" s="23">
        <f t="shared" si="5"/>
        <v>308000</v>
      </c>
    </row>
    <row r="18" spans="1:13" ht="30" x14ac:dyDescent="0.25">
      <c r="A18" s="5">
        <v>14</v>
      </c>
      <c r="B18" s="11" t="s">
        <v>15</v>
      </c>
      <c r="C18" s="18">
        <v>24966.67</v>
      </c>
      <c r="D18" s="31">
        <v>4</v>
      </c>
      <c r="E18" s="23">
        <f t="shared" si="0"/>
        <v>99866.68</v>
      </c>
      <c r="F18" s="31">
        <v>20</v>
      </c>
      <c r="G18" s="23">
        <f t="shared" si="1"/>
        <v>499333.39999999997</v>
      </c>
      <c r="H18" s="31">
        <v>2</v>
      </c>
      <c r="I18" s="23">
        <f t="shared" si="2"/>
        <v>49933.34</v>
      </c>
      <c r="J18" s="34">
        <v>2</v>
      </c>
      <c r="K18" s="23">
        <f t="shared" si="3"/>
        <v>49933.34</v>
      </c>
      <c r="L18" s="26">
        <f t="shared" si="4"/>
        <v>28</v>
      </c>
      <c r="M18" s="23">
        <f t="shared" si="5"/>
        <v>699066.76</v>
      </c>
    </row>
    <row r="19" spans="1:13" ht="30" x14ac:dyDescent="0.25">
      <c r="A19" s="5">
        <v>15</v>
      </c>
      <c r="B19" s="12" t="s">
        <v>16</v>
      </c>
      <c r="C19" s="19">
        <v>6710</v>
      </c>
      <c r="D19" s="31">
        <v>6</v>
      </c>
      <c r="E19" s="23">
        <f t="shared" si="0"/>
        <v>40260</v>
      </c>
      <c r="F19" s="31">
        <v>20</v>
      </c>
      <c r="G19" s="23">
        <f t="shared" si="1"/>
        <v>134200</v>
      </c>
      <c r="H19" s="31">
        <v>2</v>
      </c>
      <c r="I19" s="23">
        <f t="shared" si="2"/>
        <v>13420</v>
      </c>
      <c r="J19" s="34">
        <v>2</v>
      </c>
      <c r="K19" s="23">
        <f t="shared" si="3"/>
        <v>13420</v>
      </c>
      <c r="L19" s="26">
        <f t="shared" si="4"/>
        <v>30</v>
      </c>
      <c r="M19" s="23">
        <f t="shared" si="5"/>
        <v>201300</v>
      </c>
    </row>
    <row r="20" spans="1:13" x14ac:dyDescent="0.25">
      <c r="A20" s="5">
        <v>16</v>
      </c>
      <c r="B20" s="11" t="s">
        <v>17</v>
      </c>
      <c r="C20" s="18">
        <v>11033.33</v>
      </c>
      <c r="D20" s="31">
        <v>6</v>
      </c>
      <c r="E20" s="23">
        <f t="shared" si="0"/>
        <v>66199.98</v>
      </c>
      <c r="F20" s="31">
        <v>20</v>
      </c>
      <c r="G20" s="23">
        <f t="shared" si="1"/>
        <v>220666.6</v>
      </c>
      <c r="H20" s="31">
        <v>6</v>
      </c>
      <c r="I20" s="23">
        <f t="shared" si="2"/>
        <v>66199.98</v>
      </c>
      <c r="J20" s="34">
        <v>6</v>
      </c>
      <c r="K20" s="23">
        <f t="shared" si="3"/>
        <v>66199.98</v>
      </c>
      <c r="L20" s="26">
        <f t="shared" si="4"/>
        <v>38</v>
      </c>
      <c r="M20" s="23">
        <f t="shared" si="5"/>
        <v>419266.54</v>
      </c>
    </row>
    <row r="21" spans="1:13" ht="45" x14ac:dyDescent="0.25">
      <c r="A21" s="5">
        <v>17</v>
      </c>
      <c r="B21" s="11" t="s">
        <v>18</v>
      </c>
      <c r="C21" s="18">
        <v>2420</v>
      </c>
      <c r="D21" s="31">
        <v>5</v>
      </c>
      <c r="E21" s="23">
        <f t="shared" si="0"/>
        <v>12100</v>
      </c>
      <c r="F21" s="31">
        <v>200</v>
      </c>
      <c r="G21" s="23">
        <f t="shared" si="1"/>
        <v>484000</v>
      </c>
      <c r="H21" s="31">
        <v>20</v>
      </c>
      <c r="I21" s="23">
        <f t="shared" si="2"/>
        <v>48400</v>
      </c>
      <c r="J21" s="34">
        <v>20</v>
      </c>
      <c r="K21" s="23">
        <f t="shared" si="3"/>
        <v>48400</v>
      </c>
      <c r="L21" s="26">
        <f t="shared" si="4"/>
        <v>245</v>
      </c>
      <c r="M21" s="23">
        <f t="shared" si="5"/>
        <v>592900</v>
      </c>
    </row>
    <row r="22" spans="1:13" ht="75" x14ac:dyDescent="0.25">
      <c r="A22" s="5">
        <v>18</v>
      </c>
      <c r="B22" s="11" t="s">
        <v>19</v>
      </c>
      <c r="C22" s="18">
        <v>32500</v>
      </c>
      <c r="D22" s="31">
        <v>6</v>
      </c>
      <c r="E22" s="23">
        <f t="shared" si="0"/>
        <v>195000</v>
      </c>
      <c r="F22" s="31">
        <v>5</v>
      </c>
      <c r="G22" s="23">
        <f t="shared" si="1"/>
        <v>162500</v>
      </c>
      <c r="H22" s="31">
        <v>2</v>
      </c>
      <c r="I22" s="23">
        <f t="shared" si="2"/>
        <v>65000</v>
      </c>
      <c r="J22" s="34">
        <v>2</v>
      </c>
      <c r="K22" s="23">
        <f t="shared" si="3"/>
        <v>65000</v>
      </c>
      <c r="L22" s="26">
        <f t="shared" si="4"/>
        <v>15</v>
      </c>
      <c r="M22" s="23">
        <f t="shared" si="5"/>
        <v>487500</v>
      </c>
    </row>
    <row r="23" spans="1:13" x14ac:dyDescent="0.25">
      <c r="A23" s="5">
        <v>19</v>
      </c>
      <c r="B23" s="11" t="s">
        <v>20</v>
      </c>
      <c r="C23" s="18">
        <v>9033.33</v>
      </c>
      <c r="D23" s="31">
        <v>2</v>
      </c>
      <c r="E23" s="23">
        <f t="shared" si="0"/>
        <v>18066.66</v>
      </c>
      <c r="F23" s="31">
        <v>15</v>
      </c>
      <c r="G23" s="23">
        <f t="shared" si="1"/>
        <v>135499.95000000001</v>
      </c>
      <c r="H23" s="31">
        <v>2</v>
      </c>
      <c r="I23" s="23">
        <f t="shared" si="2"/>
        <v>18066.66</v>
      </c>
      <c r="J23" s="34">
        <v>2</v>
      </c>
      <c r="K23" s="23">
        <f t="shared" si="3"/>
        <v>18066.66</v>
      </c>
      <c r="L23" s="26">
        <f t="shared" si="4"/>
        <v>21</v>
      </c>
      <c r="M23" s="23">
        <f t="shared" si="5"/>
        <v>189699.93</v>
      </c>
    </row>
    <row r="24" spans="1:13" x14ac:dyDescent="0.25">
      <c r="A24" s="5">
        <v>20</v>
      </c>
      <c r="B24" s="12" t="s">
        <v>21</v>
      </c>
      <c r="C24" s="19">
        <v>2433.33</v>
      </c>
      <c r="D24" s="31">
        <v>5</v>
      </c>
      <c r="E24" s="23">
        <f t="shared" si="0"/>
        <v>12166.65</v>
      </c>
      <c r="F24" s="31">
        <v>30</v>
      </c>
      <c r="G24" s="23">
        <f t="shared" si="1"/>
        <v>72999.899999999994</v>
      </c>
      <c r="H24" s="31">
        <v>4</v>
      </c>
      <c r="I24" s="23">
        <f t="shared" si="2"/>
        <v>9733.32</v>
      </c>
      <c r="J24" s="34">
        <v>4</v>
      </c>
      <c r="K24" s="23">
        <f t="shared" si="3"/>
        <v>9733.32</v>
      </c>
      <c r="L24" s="26">
        <f t="shared" si="4"/>
        <v>43</v>
      </c>
      <c r="M24" s="23">
        <f t="shared" si="5"/>
        <v>104633.19</v>
      </c>
    </row>
    <row r="25" spans="1:13" ht="30" x14ac:dyDescent="0.25">
      <c r="A25" s="5">
        <v>21</v>
      </c>
      <c r="B25" s="10" t="s">
        <v>22</v>
      </c>
      <c r="C25" s="17">
        <v>983.33</v>
      </c>
      <c r="D25" s="31">
        <v>5</v>
      </c>
      <c r="E25" s="23">
        <f t="shared" si="0"/>
        <v>4916.6500000000005</v>
      </c>
      <c r="F25" s="31">
        <v>30</v>
      </c>
      <c r="G25" s="23">
        <f t="shared" si="1"/>
        <v>29499.9</v>
      </c>
      <c r="H25" s="31">
        <v>4</v>
      </c>
      <c r="I25" s="23">
        <f t="shared" si="2"/>
        <v>3933.32</v>
      </c>
      <c r="J25" s="34">
        <v>4</v>
      </c>
      <c r="K25" s="23">
        <f t="shared" si="3"/>
        <v>3933.32</v>
      </c>
      <c r="L25" s="26">
        <f t="shared" si="4"/>
        <v>43</v>
      </c>
      <c r="M25" s="23">
        <f t="shared" si="5"/>
        <v>42283.19</v>
      </c>
    </row>
    <row r="26" spans="1:13" ht="45" x14ac:dyDescent="0.25">
      <c r="A26" s="5">
        <v>22</v>
      </c>
      <c r="B26" s="10" t="s">
        <v>23</v>
      </c>
      <c r="C26" s="17">
        <v>5833.33</v>
      </c>
      <c r="D26" s="31">
        <v>5</v>
      </c>
      <c r="E26" s="23">
        <f t="shared" si="0"/>
        <v>29166.65</v>
      </c>
      <c r="F26" s="31">
        <v>30</v>
      </c>
      <c r="G26" s="23">
        <f t="shared" si="1"/>
        <v>174999.9</v>
      </c>
      <c r="H26" s="31">
        <v>4</v>
      </c>
      <c r="I26" s="23">
        <f t="shared" si="2"/>
        <v>23333.32</v>
      </c>
      <c r="J26" s="34">
        <v>4</v>
      </c>
      <c r="K26" s="23">
        <f t="shared" si="3"/>
        <v>23333.32</v>
      </c>
      <c r="L26" s="26">
        <f t="shared" si="4"/>
        <v>43</v>
      </c>
      <c r="M26" s="23">
        <f t="shared" si="5"/>
        <v>250833.19</v>
      </c>
    </row>
    <row r="27" spans="1:13" ht="30" x14ac:dyDescent="0.25">
      <c r="A27" s="5">
        <v>23</v>
      </c>
      <c r="B27" s="10" t="s">
        <v>24</v>
      </c>
      <c r="C27" s="17">
        <v>2300</v>
      </c>
      <c r="D27" s="31">
        <v>4</v>
      </c>
      <c r="E27" s="23">
        <f t="shared" si="0"/>
        <v>9200</v>
      </c>
      <c r="F27" s="31">
        <v>60</v>
      </c>
      <c r="G27" s="23">
        <f t="shared" si="1"/>
        <v>138000</v>
      </c>
      <c r="H27" s="31">
        <v>8</v>
      </c>
      <c r="I27" s="23">
        <f t="shared" si="2"/>
        <v>18400</v>
      </c>
      <c r="J27" s="34">
        <v>8</v>
      </c>
      <c r="K27" s="23">
        <f t="shared" si="3"/>
        <v>18400</v>
      </c>
      <c r="L27" s="26">
        <f t="shared" si="4"/>
        <v>80</v>
      </c>
      <c r="M27" s="23">
        <f t="shared" si="5"/>
        <v>184000</v>
      </c>
    </row>
    <row r="28" spans="1:13" ht="30" x14ac:dyDescent="0.25">
      <c r="A28" s="5">
        <v>24</v>
      </c>
      <c r="B28" s="10" t="s">
        <v>25</v>
      </c>
      <c r="C28" s="17">
        <v>5933.33</v>
      </c>
      <c r="D28" s="31">
        <v>4</v>
      </c>
      <c r="E28" s="23">
        <f t="shared" si="0"/>
        <v>23733.32</v>
      </c>
      <c r="F28" s="31">
        <v>60</v>
      </c>
      <c r="G28" s="23">
        <f t="shared" si="1"/>
        <v>355999.8</v>
      </c>
      <c r="H28" s="31">
        <v>8</v>
      </c>
      <c r="I28" s="23">
        <f t="shared" si="2"/>
        <v>47466.64</v>
      </c>
      <c r="J28" s="34">
        <v>8</v>
      </c>
      <c r="K28" s="23">
        <f t="shared" si="3"/>
        <v>47466.64</v>
      </c>
      <c r="L28" s="26">
        <f t="shared" si="4"/>
        <v>80</v>
      </c>
      <c r="M28" s="23">
        <f t="shared" si="5"/>
        <v>474666.4</v>
      </c>
    </row>
    <row r="29" spans="1:13" ht="30" x14ac:dyDescent="0.25">
      <c r="A29" s="5">
        <v>25</v>
      </c>
      <c r="B29" s="10" t="s">
        <v>26</v>
      </c>
      <c r="C29" s="17">
        <v>21766.67</v>
      </c>
      <c r="D29" s="31">
        <v>4</v>
      </c>
      <c r="E29" s="23">
        <f t="shared" si="0"/>
        <v>87066.68</v>
      </c>
      <c r="F29" s="31">
        <v>20</v>
      </c>
      <c r="G29" s="23">
        <f t="shared" si="1"/>
        <v>435333.39999999997</v>
      </c>
      <c r="H29" s="31">
        <v>2</v>
      </c>
      <c r="I29" s="23">
        <f t="shared" si="2"/>
        <v>43533.34</v>
      </c>
      <c r="J29" s="34">
        <v>2</v>
      </c>
      <c r="K29" s="23">
        <f t="shared" si="3"/>
        <v>43533.34</v>
      </c>
      <c r="L29" s="26">
        <f t="shared" si="4"/>
        <v>28</v>
      </c>
      <c r="M29" s="23">
        <f t="shared" si="5"/>
        <v>609466.76</v>
      </c>
    </row>
    <row r="30" spans="1:13" ht="45" x14ac:dyDescent="0.25">
      <c r="A30" s="5">
        <v>26</v>
      </c>
      <c r="B30" s="10" t="s">
        <v>29</v>
      </c>
      <c r="C30" s="17">
        <v>1183.33</v>
      </c>
      <c r="D30" s="31">
        <v>5</v>
      </c>
      <c r="E30" s="23">
        <f t="shared" si="0"/>
        <v>5916.65</v>
      </c>
      <c r="F30" s="31">
        <v>100</v>
      </c>
      <c r="G30" s="23">
        <f t="shared" si="1"/>
        <v>118333</v>
      </c>
      <c r="H30" s="31">
        <v>10</v>
      </c>
      <c r="I30" s="23">
        <f t="shared" si="2"/>
        <v>11833.3</v>
      </c>
      <c r="J30" s="34">
        <v>10</v>
      </c>
      <c r="K30" s="23">
        <f t="shared" si="3"/>
        <v>11833.3</v>
      </c>
      <c r="L30" s="26">
        <f t="shared" si="4"/>
        <v>125</v>
      </c>
      <c r="M30" s="23">
        <f t="shared" si="5"/>
        <v>147916.25</v>
      </c>
    </row>
    <row r="31" spans="1:13" ht="30" x14ac:dyDescent="0.25">
      <c r="A31" s="5">
        <v>27</v>
      </c>
      <c r="B31" s="10" t="s">
        <v>27</v>
      </c>
      <c r="C31" s="17">
        <v>20000</v>
      </c>
      <c r="D31" s="31">
        <v>6</v>
      </c>
      <c r="E31" s="23">
        <f t="shared" si="0"/>
        <v>120000</v>
      </c>
      <c r="F31" s="31">
        <v>100</v>
      </c>
      <c r="G31" s="23">
        <f t="shared" si="1"/>
        <v>2000000</v>
      </c>
      <c r="H31" s="31">
        <v>10</v>
      </c>
      <c r="I31" s="23">
        <f t="shared" si="2"/>
        <v>200000</v>
      </c>
      <c r="J31" s="34">
        <v>10</v>
      </c>
      <c r="K31" s="23">
        <f t="shared" si="3"/>
        <v>200000</v>
      </c>
      <c r="L31" s="26">
        <f t="shared" si="4"/>
        <v>126</v>
      </c>
      <c r="M31" s="23">
        <f t="shared" si="5"/>
        <v>2520000</v>
      </c>
    </row>
    <row r="32" spans="1:13" x14ac:dyDescent="0.25">
      <c r="A32" s="5">
        <v>28</v>
      </c>
      <c r="B32" s="10" t="s">
        <v>28</v>
      </c>
      <c r="C32" s="17">
        <v>440</v>
      </c>
      <c r="D32" s="31">
        <v>10</v>
      </c>
      <c r="E32" s="23">
        <f t="shared" si="0"/>
        <v>4400</v>
      </c>
      <c r="F32" s="31">
        <v>100</v>
      </c>
      <c r="G32" s="23">
        <f t="shared" si="1"/>
        <v>44000</v>
      </c>
      <c r="H32" s="31">
        <v>10</v>
      </c>
      <c r="I32" s="23">
        <f t="shared" si="2"/>
        <v>4400</v>
      </c>
      <c r="J32" s="34">
        <v>10</v>
      </c>
      <c r="K32" s="23">
        <f t="shared" si="3"/>
        <v>4400</v>
      </c>
      <c r="L32" s="26">
        <f t="shared" si="4"/>
        <v>130</v>
      </c>
      <c r="M32" s="23">
        <f t="shared" si="5"/>
        <v>57200</v>
      </c>
    </row>
    <row r="33" spans="1:13" ht="30" x14ac:dyDescent="0.25">
      <c r="A33" s="5">
        <v>29</v>
      </c>
      <c r="B33" s="10" t="s">
        <v>30</v>
      </c>
      <c r="C33" s="17">
        <v>21016.67</v>
      </c>
      <c r="D33" s="31">
        <v>6</v>
      </c>
      <c r="E33" s="23">
        <f t="shared" si="0"/>
        <v>126100.01999999999</v>
      </c>
      <c r="F33" s="31">
        <v>20</v>
      </c>
      <c r="G33" s="23">
        <f t="shared" si="1"/>
        <v>420333.39999999997</v>
      </c>
      <c r="H33" s="31">
        <v>2</v>
      </c>
      <c r="I33" s="23">
        <f t="shared" si="2"/>
        <v>42033.34</v>
      </c>
      <c r="J33" s="34">
        <v>2</v>
      </c>
      <c r="K33" s="23">
        <f t="shared" si="3"/>
        <v>42033.34</v>
      </c>
      <c r="L33" s="26">
        <f t="shared" si="4"/>
        <v>30</v>
      </c>
      <c r="M33" s="23">
        <f t="shared" si="5"/>
        <v>630500.1</v>
      </c>
    </row>
    <row r="34" spans="1:13" ht="75" x14ac:dyDescent="0.25">
      <c r="A34" s="5">
        <v>30</v>
      </c>
      <c r="B34" s="11" t="s">
        <v>79</v>
      </c>
      <c r="C34" s="18">
        <v>1833.33</v>
      </c>
      <c r="D34" s="31">
        <v>8</v>
      </c>
      <c r="E34" s="23">
        <f t="shared" si="0"/>
        <v>14666.64</v>
      </c>
      <c r="F34" s="31">
        <v>20</v>
      </c>
      <c r="G34" s="23">
        <f t="shared" si="1"/>
        <v>36666.6</v>
      </c>
      <c r="H34" s="31">
        <v>4</v>
      </c>
      <c r="I34" s="23">
        <f t="shared" si="2"/>
        <v>7333.32</v>
      </c>
      <c r="J34" s="34">
        <v>4</v>
      </c>
      <c r="K34" s="23">
        <f t="shared" si="3"/>
        <v>7333.32</v>
      </c>
      <c r="L34" s="26">
        <f t="shared" si="4"/>
        <v>36</v>
      </c>
      <c r="M34" s="23">
        <f t="shared" si="5"/>
        <v>65999.88</v>
      </c>
    </row>
    <row r="35" spans="1:13" ht="30" x14ac:dyDescent="0.25">
      <c r="A35" s="5">
        <v>31</v>
      </c>
      <c r="B35" s="10" t="s">
        <v>31</v>
      </c>
      <c r="C35" s="17">
        <v>1233.33</v>
      </c>
      <c r="D35" s="31">
        <v>10</v>
      </c>
      <c r="E35" s="23">
        <f t="shared" si="0"/>
        <v>12333.3</v>
      </c>
      <c r="F35" s="31">
        <v>100</v>
      </c>
      <c r="G35" s="23">
        <f t="shared" si="1"/>
        <v>123333</v>
      </c>
      <c r="H35" s="31">
        <v>8</v>
      </c>
      <c r="I35" s="23">
        <f t="shared" si="2"/>
        <v>9866.64</v>
      </c>
      <c r="J35" s="34">
        <v>8</v>
      </c>
      <c r="K35" s="23">
        <f t="shared" si="3"/>
        <v>9866.64</v>
      </c>
      <c r="L35" s="26">
        <f t="shared" si="4"/>
        <v>126</v>
      </c>
      <c r="M35" s="23">
        <f t="shared" si="5"/>
        <v>155399.57999999999</v>
      </c>
    </row>
    <row r="36" spans="1:13" x14ac:dyDescent="0.25">
      <c r="A36" s="5">
        <v>32</v>
      </c>
      <c r="B36" s="10" t="s">
        <v>32</v>
      </c>
      <c r="C36" s="17">
        <v>11500</v>
      </c>
      <c r="D36" s="31">
        <v>10</v>
      </c>
      <c r="E36" s="23">
        <f t="shared" si="0"/>
        <v>115000</v>
      </c>
      <c r="F36" s="31">
        <v>20</v>
      </c>
      <c r="G36" s="23">
        <f t="shared" si="1"/>
        <v>230000</v>
      </c>
      <c r="H36" s="31">
        <v>2</v>
      </c>
      <c r="I36" s="23">
        <f t="shared" si="2"/>
        <v>23000</v>
      </c>
      <c r="J36" s="34">
        <v>2</v>
      </c>
      <c r="K36" s="23">
        <f t="shared" si="3"/>
        <v>23000</v>
      </c>
      <c r="L36" s="26">
        <f t="shared" si="4"/>
        <v>34</v>
      </c>
      <c r="M36" s="23">
        <f t="shared" si="5"/>
        <v>391000</v>
      </c>
    </row>
    <row r="37" spans="1:13" ht="30" x14ac:dyDescent="0.25">
      <c r="A37" s="5">
        <v>33</v>
      </c>
      <c r="B37" s="11" t="s">
        <v>33</v>
      </c>
      <c r="C37" s="18">
        <v>35000</v>
      </c>
      <c r="D37" s="31">
        <v>5</v>
      </c>
      <c r="E37" s="23">
        <f t="shared" si="0"/>
        <v>175000</v>
      </c>
      <c r="F37" s="31">
        <v>30</v>
      </c>
      <c r="G37" s="23">
        <f t="shared" si="1"/>
        <v>1050000</v>
      </c>
      <c r="H37" s="31">
        <v>2</v>
      </c>
      <c r="I37" s="23">
        <f t="shared" si="2"/>
        <v>70000</v>
      </c>
      <c r="J37" s="34">
        <v>2</v>
      </c>
      <c r="K37" s="23">
        <f t="shared" si="3"/>
        <v>70000</v>
      </c>
      <c r="L37" s="26">
        <f t="shared" si="4"/>
        <v>39</v>
      </c>
      <c r="M37" s="23">
        <f t="shared" si="5"/>
        <v>1365000</v>
      </c>
    </row>
    <row r="38" spans="1:13" x14ac:dyDescent="0.25">
      <c r="A38" s="5">
        <v>34</v>
      </c>
      <c r="B38" s="11" t="s">
        <v>34</v>
      </c>
      <c r="C38" s="18">
        <v>1833.33</v>
      </c>
      <c r="D38" s="31">
        <v>5</v>
      </c>
      <c r="E38" s="23">
        <f t="shared" si="0"/>
        <v>9166.65</v>
      </c>
      <c r="F38" s="31">
        <v>40</v>
      </c>
      <c r="G38" s="23">
        <f t="shared" si="1"/>
        <v>73333.2</v>
      </c>
      <c r="H38" s="31">
        <v>4</v>
      </c>
      <c r="I38" s="23">
        <f t="shared" si="2"/>
        <v>7333.32</v>
      </c>
      <c r="J38" s="34">
        <v>4</v>
      </c>
      <c r="K38" s="23">
        <f t="shared" si="3"/>
        <v>7333.32</v>
      </c>
      <c r="L38" s="26">
        <f t="shared" si="4"/>
        <v>53</v>
      </c>
      <c r="M38" s="23">
        <f t="shared" si="5"/>
        <v>97166.489999999991</v>
      </c>
    </row>
    <row r="39" spans="1:13" x14ac:dyDescent="0.25">
      <c r="A39" s="5">
        <v>35</v>
      </c>
      <c r="B39" s="10" t="s">
        <v>35</v>
      </c>
      <c r="C39" s="17">
        <v>2516.67</v>
      </c>
      <c r="D39" s="31">
        <v>6</v>
      </c>
      <c r="E39" s="23">
        <f t="shared" si="0"/>
        <v>15100.02</v>
      </c>
      <c r="F39" s="31">
        <v>40</v>
      </c>
      <c r="G39" s="23">
        <f t="shared" si="1"/>
        <v>100666.8</v>
      </c>
      <c r="H39" s="31">
        <v>4</v>
      </c>
      <c r="I39" s="23">
        <f t="shared" si="2"/>
        <v>10066.68</v>
      </c>
      <c r="J39" s="34">
        <v>4</v>
      </c>
      <c r="K39" s="23">
        <f t="shared" si="3"/>
        <v>10066.68</v>
      </c>
      <c r="L39" s="26">
        <f t="shared" si="4"/>
        <v>54</v>
      </c>
      <c r="M39" s="23">
        <f t="shared" si="5"/>
        <v>135900.18</v>
      </c>
    </row>
    <row r="40" spans="1:13" x14ac:dyDescent="0.25">
      <c r="A40" s="5">
        <v>36</v>
      </c>
      <c r="B40" s="10" t="s">
        <v>36</v>
      </c>
      <c r="C40" s="17">
        <v>3223.33</v>
      </c>
      <c r="D40" s="31">
        <v>6</v>
      </c>
      <c r="E40" s="23">
        <f t="shared" si="0"/>
        <v>19339.98</v>
      </c>
      <c r="F40" s="31">
        <v>40</v>
      </c>
      <c r="G40" s="23">
        <f t="shared" si="1"/>
        <v>128933.2</v>
      </c>
      <c r="H40" s="31">
        <v>4</v>
      </c>
      <c r="I40" s="23">
        <f t="shared" si="2"/>
        <v>12893.32</v>
      </c>
      <c r="J40" s="34">
        <v>4</v>
      </c>
      <c r="K40" s="23">
        <f t="shared" si="3"/>
        <v>12893.32</v>
      </c>
      <c r="L40" s="26">
        <f t="shared" si="4"/>
        <v>54</v>
      </c>
      <c r="M40" s="23">
        <f t="shared" si="5"/>
        <v>174059.82</v>
      </c>
    </row>
    <row r="41" spans="1:13" ht="30" x14ac:dyDescent="0.25">
      <c r="A41" s="5">
        <v>37</v>
      </c>
      <c r="B41" s="10" t="s">
        <v>37</v>
      </c>
      <c r="C41" s="17">
        <v>103666.67</v>
      </c>
      <c r="D41" s="31">
        <v>10</v>
      </c>
      <c r="E41" s="23">
        <f t="shared" si="0"/>
        <v>1036666.7</v>
      </c>
      <c r="F41" s="31">
        <v>30</v>
      </c>
      <c r="G41" s="23">
        <f t="shared" si="1"/>
        <v>3110000.1</v>
      </c>
      <c r="H41" s="31">
        <v>4</v>
      </c>
      <c r="I41" s="23">
        <f t="shared" si="2"/>
        <v>414666.68</v>
      </c>
      <c r="J41" s="34">
        <v>4</v>
      </c>
      <c r="K41" s="23">
        <f t="shared" si="3"/>
        <v>414666.68</v>
      </c>
      <c r="L41" s="26">
        <f t="shared" si="4"/>
        <v>48</v>
      </c>
      <c r="M41" s="23">
        <f t="shared" si="5"/>
        <v>4976000.16</v>
      </c>
    </row>
    <row r="42" spans="1:13" ht="30" x14ac:dyDescent="0.25">
      <c r="A42" s="5">
        <v>38</v>
      </c>
      <c r="B42" s="10" t="s">
        <v>38</v>
      </c>
      <c r="C42" s="17">
        <v>117000</v>
      </c>
      <c r="D42" s="31">
        <v>10</v>
      </c>
      <c r="E42" s="23">
        <f t="shared" si="0"/>
        <v>1170000</v>
      </c>
      <c r="F42" s="31">
        <v>30</v>
      </c>
      <c r="G42" s="23">
        <f t="shared" si="1"/>
        <v>3510000</v>
      </c>
      <c r="H42" s="31">
        <v>4</v>
      </c>
      <c r="I42" s="23">
        <f t="shared" si="2"/>
        <v>468000</v>
      </c>
      <c r="J42" s="34">
        <v>4</v>
      </c>
      <c r="K42" s="23">
        <f t="shared" si="3"/>
        <v>468000</v>
      </c>
      <c r="L42" s="26">
        <f t="shared" si="4"/>
        <v>48</v>
      </c>
      <c r="M42" s="23">
        <f t="shared" si="5"/>
        <v>5616000</v>
      </c>
    </row>
    <row r="43" spans="1:13" ht="30" x14ac:dyDescent="0.25">
      <c r="A43" s="5">
        <v>39</v>
      </c>
      <c r="B43" s="11" t="s">
        <v>75</v>
      </c>
      <c r="C43" s="18">
        <v>68666.67</v>
      </c>
      <c r="D43" s="31">
        <v>10</v>
      </c>
      <c r="E43" s="23">
        <f t="shared" si="0"/>
        <v>686666.7</v>
      </c>
      <c r="F43" s="31">
        <v>30</v>
      </c>
      <c r="G43" s="23">
        <f t="shared" si="1"/>
        <v>2060000.0999999999</v>
      </c>
      <c r="H43" s="31">
        <v>4</v>
      </c>
      <c r="I43" s="23">
        <f t="shared" si="2"/>
        <v>274666.68</v>
      </c>
      <c r="J43" s="34">
        <v>4</v>
      </c>
      <c r="K43" s="23">
        <f t="shared" si="3"/>
        <v>274666.68</v>
      </c>
      <c r="L43" s="26">
        <f t="shared" si="4"/>
        <v>48</v>
      </c>
      <c r="M43" s="23">
        <f t="shared" si="5"/>
        <v>3296000.16</v>
      </c>
    </row>
    <row r="44" spans="1:13" ht="30" x14ac:dyDescent="0.25">
      <c r="A44" s="5">
        <v>40</v>
      </c>
      <c r="B44" s="11" t="s">
        <v>39</v>
      </c>
      <c r="C44" s="18">
        <v>46000</v>
      </c>
      <c r="D44" s="31">
        <v>10</v>
      </c>
      <c r="E44" s="23">
        <f t="shared" si="0"/>
        <v>460000</v>
      </c>
      <c r="F44" s="31">
        <v>50</v>
      </c>
      <c r="G44" s="23">
        <f t="shared" si="1"/>
        <v>2300000</v>
      </c>
      <c r="H44" s="31">
        <v>8</v>
      </c>
      <c r="I44" s="23">
        <f t="shared" si="2"/>
        <v>368000</v>
      </c>
      <c r="J44" s="34">
        <v>8</v>
      </c>
      <c r="K44" s="23">
        <f t="shared" si="3"/>
        <v>368000</v>
      </c>
      <c r="L44" s="26">
        <f t="shared" si="4"/>
        <v>76</v>
      </c>
      <c r="M44" s="23">
        <f t="shared" si="5"/>
        <v>3496000</v>
      </c>
    </row>
    <row r="45" spans="1:13" ht="30" x14ac:dyDescent="0.25">
      <c r="A45" s="5">
        <v>41</v>
      </c>
      <c r="B45" s="10" t="s">
        <v>40</v>
      </c>
      <c r="C45" s="17">
        <v>2300</v>
      </c>
      <c r="D45" s="31">
        <v>4</v>
      </c>
      <c r="E45" s="23">
        <f t="shared" si="0"/>
        <v>9200</v>
      </c>
      <c r="F45" s="31">
        <v>20</v>
      </c>
      <c r="G45" s="23">
        <f t="shared" si="1"/>
        <v>46000</v>
      </c>
      <c r="H45" s="31">
        <v>2</v>
      </c>
      <c r="I45" s="23">
        <f t="shared" si="2"/>
        <v>4600</v>
      </c>
      <c r="J45" s="34">
        <v>2</v>
      </c>
      <c r="K45" s="23">
        <f t="shared" si="3"/>
        <v>4600</v>
      </c>
      <c r="L45" s="26">
        <f t="shared" si="4"/>
        <v>28</v>
      </c>
      <c r="M45" s="23">
        <f t="shared" si="5"/>
        <v>64400</v>
      </c>
    </row>
    <row r="46" spans="1:13" ht="30" x14ac:dyDescent="0.25">
      <c r="A46" s="5">
        <v>42</v>
      </c>
      <c r="B46" s="10" t="s">
        <v>77</v>
      </c>
      <c r="C46" s="17">
        <v>13366.67</v>
      </c>
      <c r="D46" s="31">
        <v>6</v>
      </c>
      <c r="E46" s="23">
        <f t="shared" si="0"/>
        <v>80200.02</v>
      </c>
      <c r="F46" s="31">
        <v>20</v>
      </c>
      <c r="G46" s="23">
        <f t="shared" si="1"/>
        <v>267333.40000000002</v>
      </c>
      <c r="H46" s="31">
        <v>2</v>
      </c>
      <c r="I46" s="23">
        <f t="shared" si="2"/>
        <v>26733.34</v>
      </c>
      <c r="J46" s="34">
        <v>4</v>
      </c>
      <c r="K46" s="23">
        <f t="shared" si="3"/>
        <v>53466.68</v>
      </c>
      <c r="L46" s="26">
        <f t="shared" si="4"/>
        <v>32</v>
      </c>
      <c r="M46" s="23">
        <f t="shared" si="5"/>
        <v>427733.44</v>
      </c>
    </row>
    <row r="47" spans="1:13" ht="30" x14ac:dyDescent="0.25">
      <c r="A47" s="5">
        <v>43</v>
      </c>
      <c r="B47" s="10" t="s">
        <v>41</v>
      </c>
      <c r="C47" s="17">
        <v>3700</v>
      </c>
      <c r="D47" s="31">
        <v>6</v>
      </c>
      <c r="E47" s="23">
        <f t="shared" si="0"/>
        <v>22200</v>
      </c>
      <c r="F47" s="31">
        <v>35</v>
      </c>
      <c r="G47" s="23">
        <f t="shared" si="1"/>
        <v>129500</v>
      </c>
      <c r="H47" s="31">
        <v>4</v>
      </c>
      <c r="I47" s="23">
        <f t="shared" si="2"/>
        <v>14800</v>
      </c>
      <c r="J47" s="34">
        <v>4</v>
      </c>
      <c r="K47" s="23">
        <f t="shared" si="3"/>
        <v>14800</v>
      </c>
      <c r="L47" s="26">
        <f t="shared" si="4"/>
        <v>49</v>
      </c>
      <c r="M47" s="23">
        <f t="shared" si="5"/>
        <v>181300</v>
      </c>
    </row>
    <row r="48" spans="1:13" x14ac:dyDescent="0.25">
      <c r="A48" s="5">
        <v>44</v>
      </c>
      <c r="B48" s="10" t="s">
        <v>42</v>
      </c>
      <c r="C48" s="17">
        <v>673.33</v>
      </c>
      <c r="D48" s="31">
        <v>100</v>
      </c>
      <c r="E48" s="23">
        <f t="shared" si="0"/>
        <v>67333</v>
      </c>
      <c r="F48" s="31">
        <v>3000</v>
      </c>
      <c r="G48" s="23">
        <f t="shared" si="1"/>
        <v>2019990.0000000002</v>
      </c>
      <c r="H48" s="31">
        <v>200</v>
      </c>
      <c r="I48" s="23">
        <f t="shared" si="2"/>
        <v>134666</v>
      </c>
      <c r="J48" s="34">
        <v>200</v>
      </c>
      <c r="K48" s="23">
        <f t="shared" si="3"/>
        <v>134666</v>
      </c>
      <c r="L48" s="26">
        <f t="shared" si="4"/>
        <v>3500</v>
      </c>
      <c r="M48" s="23">
        <f t="shared" si="5"/>
        <v>2356655</v>
      </c>
    </row>
    <row r="49" spans="1:13" ht="30" x14ac:dyDescent="0.25">
      <c r="A49" s="5">
        <v>45</v>
      </c>
      <c r="B49" s="11" t="s">
        <v>43</v>
      </c>
      <c r="C49" s="18">
        <v>22666.67</v>
      </c>
      <c r="D49" s="31">
        <v>4</v>
      </c>
      <c r="E49" s="23">
        <f t="shared" si="0"/>
        <v>90666.68</v>
      </c>
      <c r="F49" s="31">
        <v>20</v>
      </c>
      <c r="G49" s="23">
        <f t="shared" si="1"/>
        <v>453333.39999999997</v>
      </c>
      <c r="H49" s="31">
        <v>2</v>
      </c>
      <c r="I49" s="23">
        <f t="shared" si="2"/>
        <v>45333.34</v>
      </c>
      <c r="J49" s="34">
        <v>2</v>
      </c>
      <c r="K49" s="23">
        <f t="shared" si="3"/>
        <v>45333.34</v>
      </c>
      <c r="L49" s="26">
        <f t="shared" si="4"/>
        <v>28</v>
      </c>
      <c r="M49" s="23">
        <f t="shared" si="5"/>
        <v>634666.76</v>
      </c>
    </row>
    <row r="50" spans="1:13" ht="45" x14ac:dyDescent="0.25">
      <c r="A50" s="5">
        <v>46</v>
      </c>
      <c r="B50" s="10" t="s">
        <v>44</v>
      </c>
      <c r="C50" s="17">
        <v>25666.67</v>
      </c>
      <c r="D50" s="31">
        <v>4</v>
      </c>
      <c r="E50" s="23">
        <f t="shared" si="0"/>
        <v>102666.68</v>
      </c>
      <c r="F50" s="31">
        <v>20</v>
      </c>
      <c r="G50" s="23">
        <f t="shared" si="1"/>
        <v>513333.39999999997</v>
      </c>
      <c r="H50" s="31">
        <v>2</v>
      </c>
      <c r="I50" s="23">
        <f t="shared" si="2"/>
        <v>51333.34</v>
      </c>
      <c r="J50" s="34">
        <v>2</v>
      </c>
      <c r="K50" s="23">
        <f t="shared" si="3"/>
        <v>51333.34</v>
      </c>
      <c r="L50" s="26">
        <f t="shared" si="4"/>
        <v>28</v>
      </c>
      <c r="M50" s="23">
        <f t="shared" si="5"/>
        <v>718666.76</v>
      </c>
    </row>
    <row r="51" spans="1:13" ht="30" x14ac:dyDescent="0.25">
      <c r="A51" s="5">
        <v>47</v>
      </c>
      <c r="B51" s="10" t="s">
        <v>80</v>
      </c>
      <c r="C51" s="17">
        <v>12433.33</v>
      </c>
      <c r="D51" s="31">
        <v>6</v>
      </c>
      <c r="E51" s="23">
        <f t="shared" si="0"/>
        <v>74599.98</v>
      </c>
      <c r="F51" s="31">
        <v>15</v>
      </c>
      <c r="G51" s="23">
        <f t="shared" si="1"/>
        <v>186499.95</v>
      </c>
      <c r="H51" s="31">
        <v>2</v>
      </c>
      <c r="I51" s="23">
        <f t="shared" si="2"/>
        <v>24866.66</v>
      </c>
      <c r="J51" s="34">
        <v>2</v>
      </c>
      <c r="K51" s="23">
        <f t="shared" si="3"/>
        <v>24866.66</v>
      </c>
      <c r="L51" s="26">
        <f t="shared" si="4"/>
        <v>25</v>
      </c>
      <c r="M51" s="23">
        <f t="shared" si="5"/>
        <v>310833.25</v>
      </c>
    </row>
    <row r="52" spans="1:13" ht="30" x14ac:dyDescent="0.25">
      <c r="A52" s="5">
        <v>48</v>
      </c>
      <c r="B52" s="11" t="s">
        <v>64</v>
      </c>
      <c r="C52" s="18">
        <v>188000</v>
      </c>
      <c r="D52" s="31">
        <v>6</v>
      </c>
      <c r="E52" s="23">
        <f t="shared" si="0"/>
        <v>1128000</v>
      </c>
      <c r="F52" s="31">
        <v>20</v>
      </c>
      <c r="G52" s="23">
        <f t="shared" si="1"/>
        <v>3760000</v>
      </c>
      <c r="H52" s="31">
        <v>2</v>
      </c>
      <c r="I52" s="23">
        <f t="shared" si="2"/>
        <v>376000</v>
      </c>
      <c r="J52" s="34">
        <v>2</v>
      </c>
      <c r="K52" s="23">
        <f t="shared" si="3"/>
        <v>376000</v>
      </c>
      <c r="L52" s="26">
        <f t="shared" si="4"/>
        <v>30</v>
      </c>
      <c r="M52" s="23">
        <f t="shared" si="5"/>
        <v>5640000</v>
      </c>
    </row>
    <row r="53" spans="1:13" ht="30" x14ac:dyDescent="0.25">
      <c r="A53" s="5">
        <v>49</v>
      </c>
      <c r="B53" s="21" t="s">
        <v>81</v>
      </c>
      <c r="C53" s="19">
        <v>4633.33</v>
      </c>
      <c r="D53" s="31">
        <v>4</v>
      </c>
      <c r="E53" s="23">
        <f t="shared" si="0"/>
        <v>18533.32</v>
      </c>
      <c r="F53" s="31">
        <v>20</v>
      </c>
      <c r="G53" s="23">
        <f t="shared" si="1"/>
        <v>92666.6</v>
      </c>
      <c r="H53" s="31">
        <v>2</v>
      </c>
      <c r="I53" s="23">
        <f t="shared" si="2"/>
        <v>9266.66</v>
      </c>
      <c r="J53" s="34">
        <v>2</v>
      </c>
      <c r="K53" s="23">
        <f t="shared" si="3"/>
        <v>9266.66</v>
      </c>
      <c r="L53" s="26">
        <f t="shared" si="4"/>
        <v>28</v>
      </c>
      <c r="M53" s="23">
        <f t="shared" si="5"/>
        <v>129733.23999999999</v>
      </c>
    </row>
    <row r="54" spans="1:13" ht="30" x14ac:dyDescent="0.25">
      <c r="A54" s="5">
        <v>50</v>
      </c>
      <c r="B54" s="12" t="s">
        <v>45</v>
      </c>
      <c r="C54" s="19">
        <v>33500</v>
      </c>
      <c r="D54" s="31">
        <v>6</v>
      </c>
      <c r="E54" s="23">
        <f t="shared" si="0"/>
        <v>201000</v>
      </c>
      <c r="F54" s="31">
        <v>20</v>
      </c>
      <c r="G54" s="23">
        <f t="shared" si="1"/>
        <v>670000</v>
      </c>
      <c r="H54" s="31">
        <v>2</v>
      </c>
      <c r="I54" s="23">
        <f t="shared" si="2"/>
        <v>67000</v>
      </c>
      <c r="J54" s="34">
        <v>2</v>
      </c>
      <c r="K54" s="23">
        <f t="shared" si="3"/>
        <v>67000</v>
      </c>
      <c r="L54" s="26">
        <f t="shared" si="4"/>
        <v>30</v>
      </c>
      <c r="M54" s="23">
        <f t="shared" si="5"/>
        <v>1005000</v>
      </c>
    </row>
    <row r="55" spans="1:13" ht="30" x14ac:dyDescent="0.25">
      <c r="A55" s="5">
        <v>51</v>
      </c>
      <c r="B55" s="12" t="s">
        <v>46</v>
      </c>
      <c r="C55" s="19">
        <v>22200</v>
      </c>
      <c r="D55" s="31">
        <v>6</v>
      </c>
      <c r="E55" s="23">
        <f t="shared" si="0"/>
        <v>133200</v>
      </c>
      <c r="F55" s="31">
        <v>20</v>
      </c>
      <c r="G55" s="23">
        <f t="shared" si="1"/>
        <v>444000</v>
      </c>
      <c r="H55" s="31">
        <v>2</v>
      </c>
      <c r="I55" s="23">
        <f t="shared" si="2"/>
        <v>44400</v>
      </c>
      <c r="J55" s="34">
        <v>2</v>
      </c>
      <c r="K55" s="23">
        <f t="shared" si="3"/>
        <v>44400</v>
      </c>
      <c r="L55" s="26">
        <f t="shared" si="4"/>
        <v>30</v>
      </c>
      <c r="M55" s="23">
        <f t="shared" si="5"/>
        <v>666000</v>
      </c>
    </row>
    <row r="56" spans="1:13" ht="30" x14ac:dyDescent="0.25">
      <c r="A56" s="5">
        <v>52</v>
      </c>
      <c r="B56" s="12" t="s">
        <v>47</v>
      </c>
      <c r="C56" s="19">
        <v>17000</v>
      </c>
      <c r="D56" s="31">
        <v>6</v>
      </c>
      <c r="E56" s="23">
        <f t="shared" si="0"/>
        <v>102000</v>
      </c>
      <c r="F56" s="31">
        <v>20</v>
      </c>
      <c r="G56" s="23">
        <f t="shared" si="1"/>
        <v>340000</v>
      </c>
      <c r="H56" s="31">
        <v>2</v>
      </c>
      <c r="I56" s="23">
        <f t="shared" si="2"/>
        <v>34000</v>
      </c>
      <c r="J56" s="34">
        <v>2</v>
      </c>
      <c r="K56" s="23">
        <f t="shared" si="3"/>
        <v>34000</v>
      </c>
      <c r="L56" s="26">
        <f t="shared" si="4"/>
        <v>30</v>
      </c>
      <c r="M56" s="23">
        <f t="shared" si="5"/>
        <v>510000</v>
      </c>
    </row>
    <row r="57" spans="1:13" ht="30" x14ac:dyDescent="0.25">
      <c r="A57" s="5">
        <v>53</v>
      </c>
      <c r="B57" s="12" t="s">
        <v>48</v>
      </c>
      <c r="C57" s="19">
        <v>24500</v>
      </c>
      <c r="D57" s="31">
        <v>6</v>
      </c>
      <c r="E57" s="23">
        <f t="shared" si="0"/>
        <v>147000</v>
      </c>
      <c r="F57" s="31">
        <v>20</v>
      </c>
      <c r="G57" s="23">
        <f t="shared" si="1"/>
        <v>490000</v>
      </c>
      <c r="H57" s="31">
        <v>2</v>
      </c>
      <c r="I57" s="23">
        <f t="shared" si="2"/>
        <v>49000</v>
      </c>
      <c r="J57" s="34">
        <v>2</v>
      </c>
      <c r="K57" s="23">
        <f t="shared" si="3"/>
        <v>49000</v>
      </c>
      <c r="L57" s="26">
        <f t="shared" si="4"/>
        <v>30</v>
      </c>
      <c r="M57" s="23">
        <f t="shared" si="5"/>
        <v>735000</v>
      </c>
    </row>
    <row r="58" spans="1:13" ht="30" x14ac:dyDescent="0.25">
      <c r="A58" s="5">
        <v>54</v>
      </c>
      <c r="B58" s="12" t="s">
        <v>49</v>
      </c>
      <c r="C58" s="19">
        <v>35000</v>
      </c>
      <c r="D58" s="31">
        <v>6</v>
      </c>
      <c r="E58" s="23">
        <f t="shared" si="0"/>
        <v>210000</v>
      </c>
      <c r="F58" s="31">
        <v>20</v>
      </c>
      <c r="G58" s="23">
        <f t="shared" si="1"/>
        <v>700000</v>
      </c>
      <c r="H58" s="31">
        <v>2</v>
      </c>
      <c r="I58" s="23">
        <f t="shared" si="2"/>
        <v>70000</v>
      </c>
      <c r="J58" s="34">
        <v>2</v>
      </c>
      <c r="K58" s="23">
        <f t="shared" si="3"/>
        <v>70000</v>
      </c>
      <c r="L58" s="26">
        <f t="shared" si="4"/>
        <v>30</v>
      </c>
      <c r="M58" s="23">
        <f t="shared" si="5"/>
        <v>1050000</v>
      </c>
    </row>
    <row r="59" spans="1:13" ht="30" x14ac:dyDescent="0.25">
      <c r="A59" s="5">
        <v>55</v>
      </c>
      <c r="B59" s="12" t="s">
        <v>50</v>
      </c>
      <c r="C59" s="19">
        <v>54200</v>
      </c>
      <c r="D59" s="31">
        <v>6</v>
      </c>
      <c r="E59" s="23">
        <f t="shared" si="0"/>
        <v>325200</v>
      </c>
      <c r="F59" s="31">
        <v>20</v>
      </c>
      <c r="G59" s="23">
        <f t="shared" si="1"/>
        <v>1084000</v>
      </c>
      <c r="H59" s="31">
        <v>2</v>
      </c>
      <c r="I59" s="23">
        <f t="shared" si="2"/>
        <v>108400</v>
      </c>
      <c r="J59" s="34">
        <v>2</v>
      </c>
      <c r="K59" s="23">
        <f t="shared" si="3"/>
        <v>108400</v>
      </c>
      <c r="L59" s="26">
        <f t="shared" si="4"/>
        <v>30</v>
      </c>
      <c r="M59" s="23">
        <f t="shared" si="5"/>
        <v>1626000</v>
      </c>
    </row>
    <row r="60" spans="1:13" ht="30" x14ac:dyDescent="0.25">
      <c r="A60" s="5">
        <v>56</v>
      </c>
      <c r="B60" s="10" t="s">
        <v>51</v>
      </c>
      <c r="C60" s="17">
        <v>27166.67</v>
      </c>
      <c r="D60" s="31">
        <v>6</v>
      </c>
      <c r="E60" s="23">
        <f t="shared" si="0"/>
        <v>163000.01999999999</v>
      </c>
      <c r="F60" s="31">
        <v>20</v>
      </c>
      <c r="G60" s="23">
        <f t="shared" si="1"/>
        <v>543333.39999999991</v>
      </c>
      <c r="H60" s="31">
        <v>2</v>
      </c>
      <c r="I60" s="23">
        <f t="shared" si="2"/>
        <v>54333.34</v>
      </c>
      <c r="J60" s="34">
        <v>2</v>
      </c>
      <c r="K60" s="23">
        <f t="shared" si="3"/>
        <v>54333.34</v>
      </c>
      <c r="L60" s="26">
        <f t="shared" si="4"/>
        <v>30</v>
      </c>
      <c r="M60" s="23">
        <f t="shared" si="5"/>
        <v>815000.1</v>
      </c>
    </row>
    <row r="61" spans="1:13" ht="30" x14ac:dyDescent="0.25">
      <c r="A61" s="5">
        <v>57</v>
      </c>
      <c r="B61" s="10" t="s">
        <v>52</v>
      </c>
      <c r="C61" s="17">
        <v>43500</v>
      </c>
      <c r="D61" s="31">
        <v>6</v>
      </c>
      <c r="E61" s="23">
        <f t="shared" si="0"/>
        <v>261000</v>
      </c>
      <c r="F61" s="31">
        <v>20</v>
      </c>
      <c r="G61" s="23">
        <f t="shared" si="1"/>
        <v>870000</v>
      </c>
      <c r="H61" s="31">
        <v>2</v>
      </c>
      <c r="I61" s="23">
        <f t="shared" si="2"/>
        <v>87000</v>
      </c>
      <c r="J61" s="34">
        <v>2</v>
      </c>
      <c r="K61" s="23">
        <f t="shared" si="3"/>
        <v>87000</v>
      </c>
      <c r="L61" s="26">
        <f t="shared" si="4"/>
        <v>30</v>
      </c>
      <c r="M61" s="23">
        <f t="shared" si="5"/>
        <v>1305000</v>
      </c>
    </row>
    <row r="62" spans="1:13" ht="30" x14ac:dyDescent="0.25">
      <c r="A62" s="5">
        <v>58</v>
      </c>
      <c r="B62" s="10" t="s">
        <v>53</v>
      </c>
      <c r="C62" s="17">
        <v>49000</v>
      </c>
      <c r="D62" s="31">
        <v>6</v>
      </c>
      <c r="E62" s="23">
        <f t="shared" si="0"/>
        <v>294000</v>
      </c>
      <c r="F62" s="31">
        <v>20</v>
      </c>
      <c r="G62" s="23">
        <f t="shared" si="1"/>
        <v>980000</v>
      </c>
      <c r="H62" s="31">
        <v>2</v>
      </c>
      <c r="I62" s="23">
        <f t="shared" si="2"/>
        <v>98000</v>
      </c>
      <c r="J62" s="34">
        <v>2</v>
      </c>
      <c r="K62" s="23">
        <f t="shared" si="3"/>
        <v>98000</v>
      </c>
      <c r="L62" s="26">
        <f t="shared" si="4"/>
        <v>30</v>
      </c>
      <c r="M62" s="23">
        <f t="shared" si="5"/>
        <v>1470000</v>
      </c>
    </row>
    <row r="63" spans="1:13" ht="30" x14ac:dyDescent="0.25">
      <c r="A63" s="5">
        <v>59</v>
      </c>
      <c r="B63" s="12" t="s">
        <v>54</v>
      </c>
      <c r="C63" s="19">
        <v>65333.33</v>
      </c>
      <c r="D63" s="31">
        <v>6</v>
      </c>
      <c r="E63" s="23">
        <f t="shared" si="0"/>
        <v>391999.98</v>
      </c>
      <c r="F63" s="31">
        <v>20</v>
      </c>
      <c r="G63" s="23">
        <f t="shared" si="1"/>
        <v>1306666.6000000001</v>
      </c>
      <c r="H63" s="31">
        <v>2</v>
      </c>
      <c r="I63" s="23">
        <f t="shared" si="2"/>
        <v>130666.66</v>
      </c>
      <c r="J63" s="34">
        <v>2</v>
      </c>
      <c r="K63" s="23">
        <f t="shared" si="3"/>
        <v>130666.66</v>
      </c>
      <c r="L63" s="26">
        <f t="shared" si="4"/>
        <v>30</v>
      </c>
      <c r="M63" s="23">
        <f t="shared" si="5"/>
        <v>1959999.9000000001</v>
      </c>
    </row>
    <row r="64" spans="1:13" ht="30" x14ac:dyDescent="0.25">
      <c r="A64" s="5">
        <v>60</v>
      </c>
      <c r="B64" s="11" t="s">
        <v>55</v>
      </c>
      <c r="C64" s="18">
        <v>88500</v>
      </c>
      <c r="D64" s="31">
        <v>4</v>
      </c>
      <c r="E64" s="23">
        <f t="shared" si="0"/>
        <v>354000</v>
      </c>
      <c r="F64" s="31">
        <v>20</v>
      </c>
      <c r="G64" s="23">
        <f t="shared" si="1"/>
        <v>1770000</v>
      </c>
      <c r="H64" s="31">
        <v>2</v>
      </c>
      <c r="I64" s="23">
        <f t="shared" si="2"/>
        <v>177000</v>
      </c>
      <c r="J64" s="34">
        <v>2</v>
      </c>
      <c r="K64" s="23">
        <f t="shared" si="3"/>
        <v>177000</v>
      </c>
      <c r="L64" s="26">
        <f t="shared" si="4"/>
        <v>28</v>
      </c>
      <c r="M64" s="23">
        <f t="shared" si="5"/>
        <v>2478000</v>
      </c>
    </row>
    <row r="65" spans="1:13" x14ac:dyDescent="0.25">
      <c r="A65" s="5">
        <v>61</v>
      </c>
      <c r="B65" s="10" t="s">
        <v>56</v>
      </c>
      <c r="C65" s="17">
        <v>9866.67</v>
      </c>
      <c r="D65" s="31">
        <v>4</v>
      </c>
      <c r="E65" s="23">
        <f t="shared" si="0"/>
        <v>39466.68</v>
      </c>
      <c r="F65" s="31">
        <v>20</v>
      </c>
      <c r="G65" s="23">
        <f t="shared" si="1"/>
        <v>197333.4</v>
      </c>
      <c r="H65" s="31">
        <v>2</v>
      </c>
      <c r="I65" s="23">
        <f t="shared" si="2"/>
        <v>19733.34</v>
      </c>
      <c r="J65" s="34">
        <v>2</v>
      </c>
      <c r="K65" s="23">
        <f t="shared" si="3"/>
        <v>19733.34</v>
      </c>
      <c r="L65" s="26">
        <f t="shared" si="4"/>
        <v>28</v>
      </c>
      <c r="M65" s="23">
        <f t="shared" si="5"/>
        <v>276266.76</v>
      </c>
    </row>
    <row r="66" spans="1:13" x14ac:dyDescent="0.25">
      <c r="A66" s="5">
        <v>62</v>
      </c>
      <c r="B66" s="10" t="s">
        <v>57</v>
      </c>
      <c r="C66" s="17">
        <v>12500</v>
      </c>
      <c r="D66" s="31">
        <v>8</v>
      </c>
      <c r="E66" s="23">
        <f t="shared" si="0"/>
        <v>100000</v>
      </c>
      <c r="F66" s="31">
        <v>20</v>
      </c>
      <c r="G66" s="23">
        <f t="shared" si="1"/>
        <v>250000</v>
      </c>
      <c r="H66" s="31">
        <v>2</v>
      </c>
      <c r="I66" s="23">
        <f t="shared" si="2"/>
        <v>25000</v>
      </c>
      <c r="J66" s="34">
        <v>2</v>
      </c>
      <c r="K66" s="23">
        <f t="shared" si="3"/>
        <v>25000</v>
      </c>
      <c r="L66" s="26">
        <f t="shared" si="4"/>
        <v>32</v>
      </c>
      <c r="M66" s="23">
        <f t="shared" si="5"/>
        <v>400000</v>
      </c>
    </row>
    <row r="67" spans="1:13" x14ac:dyDescent="0.25">
      <c r="A67" s="5">
        <v>63</v>
      </c>
      <c r="B67" s="10" t="s">
        <v>58</v>
      </c>
      <c r="C67" s="17">
        <v>22666.67</v>
      </c>
      <c r="D67" s="31">
        <v>8</v>
      </c>
      <c r="E67" s="23">
        <f t="shared" si="0"/>
        <v>181333.36</v>
      </c>
      <c r="F67" s="31">
        <v>20</v>
      </c>
      <c r="G67" s="23">
        <f t="shared" si="1"/>
        <v>453333.39999999997</v>
      </c>
      <c r="H67" s="31">
        <v>2</v>
      </c>
      <c r="I67" s="23">
        <f t="shared" si="2"/>
        <v>45333.34</v>
      </c>
      <c r="J67" s="34">
        <v>2</v>
      </c>
      <c r="K67" s="23">
        <f t="shared" si="3"/>
        <v>45333.34</v>
      </c>
      <c r="L67" s="26">
        <f t="shared" si="4"/>
        <v>32</v>
      </c>
      <c r="M67" s="23">
        <f t="shared" si="5"/>
        <v>725333.44</v>
      </c>
    </row>
    <row r="68" spans="1:13" x14ac:dyDescent="0.25">
      <c r="A68" s="5">
        <v>64</v>
      </c>
      <c r="B68" s="10" t="s">
        <v>59</v>
      </c>
      <c r="C68" s="17">
        <v>28000</v>
      </c>
      <c r="D68" s="31">
        <v>8</v>
      </c>
      <c r="E68" s="23">
        <f t="shared" si="0"/>
        <v>224000</v>
      </c>
      <c r="F68" s="31">
        <v>20</v>
      </c>
      <c r="G68" s="23">
        <f t="shared" si="1"/>
        <v>560000</v>
      </c>
      <c r="H68" s="31">
        <v>2</v>
      </c>
      <c r="I68" s="23">
        <f t="shared" si="2"/>
        <v>56000</v>
      </c>
      <c r="J68" s="34">
        <v>2</v>
      </c>
      <c r="K68" s="23">
        <f t="shared" si="3"/>
        <v>56000</v>
      </c>
      <c r="L68" s="26">
        <f t="shared" si="4"/>
        <v>32</v>
      </c>
      <c r="M68" s="23">
        <f t="shared" si="5"/>
        <v>896000</v>
      </c>
    </row>
    <row r="69" spans="1:13" ht="30" x14ac:dyDescent="0.25">
      <c r="A69" s="5">
        <v>65</v>
      </c>
      <c r="B69" s="10" t="s">
        <v>60</v>
      </c>
      <c r="C69" s="17">
        <v>63183.33</v>
      </c>
      <c r="D69" s="31">
        <v>4</v>
      </c>
      <c r="E69" s="23">
        <f t="shared" si="0"/>
        <v>252733.32</v>
      </c>
      <c r="F69" s="31">
        <v>20</v>
      </c>
      <c r="G69" s="23">
        <f t="shared" si="1"/>
        <v>1263666.6000000001</v>
      </c>
      <c r="H69" s="31">
        <v>2</v>
      </c>
      <c r="I69" s="23">
        <f t="shared" si="2"/>
        <v>126366.66</v>
      </c>
      <c r="J69" s="34">
        <v>2</v>
      </c>
      <c r="K69" s="23">
        <f t="shared" si="3"/>
        <v>126366.66</v>
      </c>
      <c r="L69" s="26">
        <f t="shared" si="4"/>
        <v>28</v>
      </c>
      <c r="M69" s="23">
        <f t="shared" si="5"/>
        <v>1769133.24</v>
      </c>
    </row>
    <row r="70" spans="1:13" ht="30" x14ac:dyDescent="0.25">
      <c r="A70" s="5">
        <v>66</v>
      </c>
      <c r="B70" s="10" t="s">
        <v>61</v>
      </c>
      <c r="C70" s="17">
        <v>31500</v>
      </c>
      <c r="D70" s="31">
        <v>8</v>
      </c>
      <c r="E70" s="23">
        <f t="shared" ref="E70:E81" si="6">C70*D70</f>
        <v>252000</v>
      </c>
      <c r="F70" s="31">
        <v>20</v>
      </c>
      <c r="G70" s="23">
        <f t="shared" ref="G70:G81" si="7">C70*F70</f>
        <v>630000</v>
      </c>
      <c r="H70" s="31">
        <v>2</v>
      </c>
      <c r="I70" s="23">
        <f t="shared" ref="I70:I81" si="8">C70*H70</f>
        <v>63000</v>
      </c>
      <c r="J70" s="34">
        <v>2</v>
      </c>
      <c r="K70" s="23">
        <f t="shared" ref="K70:K81" si="9">J70*C70</f>
        <v>63000</v>
      </c>
      <c r="L70" s="26">
        <f t="shared" ref="L70:L81" si="10">D70+F70+H70+J70</f>
        <v>32</v>
      </c>
      <c r="M70" s="23">
        <f t="shared" ref="M70:M81" si="11">L70*C70</f>
        <v>1008000</v>
      </c>
    </row>
    <row r="71" spans="1:13" ht="30" x14ac:dyDescent="0.25">
      <c r="A71" s="5">
        <v>67</v>
      </c>
      <c r="B71" s="10" t="s">
        <v>62</v>
      </c>
      <c r="C71" s="17">
        <v>31500</v>
      </c>
      <c r="D71" s="31">
        <v>8</v>
      </c>
      <c r="E71" s="23">
        <f t="shared" si="6"/>
        <v>252000</v>
      </c>
      <c r="F71" s="31">
        <v>20</v>
      </c>
      <c r="G71" s="23">
        <f t="shared" si="7"/>
        <v>630000</v>
      </c>
      <c r="H71" s="31">
        <v>2</v>
      </c>
      <c r="I71" s="23">
        <f t="shared" si="8"/>
        <v>63000</v>
      </c>
      <c r="J71" s="34">
        <v>2</v>
      </c>
      <c r="K71" s="23">
        <f t="shared" si="9"/>
        <v>63000</v>
      </c>
      <c r="L71" s="26">
        <f t="shared" si="10"/>
        <v>32</v>
      </c>
      <c r="M71" s="23">
        <f t="shared" si="11"/>
        <v>1008000</v>
      </c>
    </row>
    <row r="72" spans="1:13" ht="30" x14ac:dyDescent="0.25">
      <c r="A72" s="5">
        <v>68</v>
      </c>
      <c r="B72" s="11" t="s">
        <v>63</v>
      </c>
      <c r="C72" s="18">
        <v>23666.67</v>
      </c>
      <c r="D72" s="31">
        <v>8</v>
      </c>
      <c r="E72" s="23">
        <f t="shared" si="6"/>
        <v>189333.36</v>
      </c>
      <c r="F72" s="31">
        <v>20</v>
      </c>
      <c r="G72" s="23">
        <f t="shared" si="7"/>
        <v>473333.39999999997</v>
      </c>
      <c r="H72" s="31">
        <v>2</v>
      </c>
      <c r="I72" s="23">
        <f t="shared" si="8"/>
        <v>47333.34</v>
      </c>
      <c r="J72" s="34">
        <v>2</v>
      </c>
      <c r="K72" s="23">
        <f t="shared" si="9"/>
        <v>47333.34</v>
      </c>
      <c r="L72" s="26">
        <f t="shared" si="10"/>
        <v>32</v>
      </c>
      <c r="M72" s="23">
        <f t="shared" si="11"/>
        <v>757333.44</v>
      </c>
    </row>
    <row r="73" spans="1:13" ht="30.75" customHeight="1" x14ac:dyDescent="0.25">
      <c r="A73" s="5">
        <v>69</v>
      </c>
      <c r="B73" s="22" t="s">
        <v>65</v>
      </c>
      <c r="C73" s="18">
        <v>45333.33</v>
      </c>
      <c r="D73" s="31">
        <v>4</v>
      </c>
      <c r="E73" s="23">
        <f t="shared" si="6"/>
        <v>181333.32</v>
      </c>
      <c r="F73" s="31">
        <v>20</v>
      </c>
      <c r="G73" s="23">
        <f t="shared" si="7"/>
        <v>906666.60000000009</v>
      </c>
      <c r="H73" s="31">
        <v>2</v>
      </c>
      <c r="I73" s="23">
        <f t="shared" si="8"/>
        <v>90666.66</v>
      </c>
      <c r="J73" s="34">
        <v>2</v>
      </c>
      <c r="K73" s="23">
        <f t="shared" si="9"/>
        <v>90666.66</v>
      </c>
      <c r="L73" s="26">
        <f t="shared" si="10"/>
        <v>28</v>
      </c>
      <c r="M73" s="23">
        <f t="shared" si="11"/>
        <v>1269333.24</v>
      </c>
    </row>
    <row r="74" spans="1:13" x14ac:dyDescent="0.25">
      <c r="A74" s="5">
        <v>70</v>
      </c>
      <c r="B74" s="10" t="s">
        <v>66</v>
      </c>
      <c r="C74" s="17">
        <v>8000</v>
      </c>
      <c r="D74" s="31">
        <v>4</v>
      </c>
      <c r="E74" s="23">
        <f t="shared" si="6"/>
        <v>32000</v>
      </c>
      <c r="F74" s="31">
        <v>20</v>
      </c>
      <c r="G74" s="23">
        <f t="shared" si="7"/>
        <v>160000</v>
      </c>
      <c r="H74" s="31">
        <v>2</v>
      </c>
      <c r="I74" s="23">
        <f t="shared" si="8"/>
        <v>16000</v>
      </c>
      <c r="J74" s="34">
        <v>2</v>
      </c>
      <c r="K74" s="23">
        <f t="shared" si="9"/>
        <v>16000</v>
      </c>
      <c r="L74" s="26">
        <f t="shared" si="10"/>
        <v>28</v>
      </c>
      <c r="M74" s="23">
        <f t="shared" si="11"/>
        <v>224000</v>
      </c>
    </row>
    <row r="75" spans="1:13" ht="30" x14ac:dyDescent="0.25">
      <c r="A75" s="5">
        <v>71</v>
      </c>
      <c r="B75" s="10" t="s">
        <v>67</v>
      </c>
      <c r="C75" s="17">
        <v>3880</v>
      </c>
      <c r="D75" s="31">
        <v>4</v>
      </c>
      <c r="E75" s="23">
        <f t="shared" si="6"/>
        <v>15520</v>
      </c>
      <c r="F75" s="31">
        <v>20</v>
      </c>
      <c r="G75" s="23">
        <f t="shared" si="7"/>
        <v>77600</v>
      </c>
      <c r="H75" s="31">
        <v>2</v>
      </c>
      <c r="I75" s="23">
        <f t="shared" si="8"/>
        <v>7760</v>
      </c>
      <c r="J75" s="34">
        <v>2</v>
      </c>
      <c r="K75" s="23">
        <f t="shared" si="9"/>
        <v>7760</v>
      </c>
      <c r="L75" s="26">
        <f t="shared" si="10"/>
        <v>28</v>
      </c>
      <c r="M75" s="23">
        <f t="shared" si="11"/>
        <v>108640</v>
      </c>
    </row>
    <row r="76" spans="1:13" ht="30" x14ac:dyDescent="0.25">
      <c r="A76" s="5">
        <v>72</v>
      </c>
      <c r="B76" s="10" t="s">
        <v>68</v>
      </c>
      <c r="C76" s="17">
        <v>3500</v>
      </c>
      <c r="D76" s="31">
        <v>4</v>
      </c>
      <c r="E76" s="23">
        <f t="shared" si="6"/>
        <v>14000</v>
      </c>
      <c r="F76" s="31">
        <v>20</v>
      </c>
      <c r="G76" s="23">
        <f t="shared" si="7"/>
        <v>70000</v>
      </c>
      <c r="H76" s="31">
        <v>2</v>
      </c>
      <c r="I76" s="23">
        <f t="shared" si="8"/>
        <v>7000</v>
      </c>
      <c r="J76" s="34">
        <v>2</v>
      </c>
      <c r="K76" s="23">
        <f t="shared" si="9"/>
        <v>7000</v>
      </c>
      <c r="L76" s="26">
        <f t="shared" si="10"/>
        <v>28</v>
      </c>
      <c r="M76" s="23">
        <f t="shared" si="11"/>
        <v>98000</v>
      </c>
    </row>
    <row r="77" spans="1:13" x14ac:dyDescent="0.25">
      <c r="A77" s="5">
        <v>73</v>
      </c>
      <c r="B77" s="10" t="s">
        <v>69</v>
      </c>
      <c r="C77" s="17">
        <v>4533.33</v>
      </c>
      <c r="D77" s="31">
        <v>6</v>
      </c>
      <c r="E77" s="23">
        <f t="shared" si="6"/>
        <v>27199.98</v>
      </c>
      <c r="F77" s="31">
        <v>20</v>
      </c>
      <c r="G77" s="23">
        <f t="shared" si="7"/>
        <v>90666.6</v>
      </c>
      <c r="H77" s="31">
        <v>2</v>
      </c>
      <c r="I77" s="23">
        <f t="shared" si="8"/>
        <v>9066.66</v>
      </c>
      <c r="J77" s="34">
        <v>2</v>
      </c>
      <c r="K77" s="23">
        <f t="shared" si="9"/>
        <v>9066.66</v>
      </c>
      <c r="L77" s="26">
        <f t="shared" si="10"/>
        <v>30</v>
      </c>
      <c r="M77" s="23">
        <f t="shared" si="11"/>
        <v>135999.9</v>
      </c>
    </row>
    <row r="78" spans="1:13" ht="30" x14ac:dyDescent="0.25">
      <c r="A78" s="5">
        <v>74</v>
      </c>
      <c r="B78" s="10" t="s">
        <v>70</v>
      </c>
      <c r="C78" s="17">
        <v>3600</v>
      </c>
      <c r="D78" s="31">
        <v>10</v>
      </c>
      <c r="E78" s="23">
        <f t="shared" si="6"/>
        <v>36000</v>
      </c>
      <c r="F78" s="31">
        <v>20</v>
      </c>
      <c r="G78" s="23">
        <f t="shared" si="7"/>
        <v>72000</v>
      </c>
      <c r="H78" s="31">
        <v>2</v>
      </c>
      <c r="I78" s="23">
        <f t="shared" si="8"/>
        <v>7200</v>
      </c>
      <c r="J78" s="34">
        <v>2</v>
      </c>
      <c r="K78" s="23">
        <f t="shared" si="9"/>
        <v>7200</v>
      </c>
      <c r="L78" s="26">
        <f t="shared" si="10"/>
        <v>34</v>
      </c>
      <c r="M78" s="23">
        <f t="shared" si="11"/>
        <v>122400</v>
      </c>
    </row>
    <row r="79" spans="1:13" x14ac:dyDescent="0.25">
      <c r="A79" s="5">
        <v>75</v>
      </c>
      <c r="B79" s="10" t="s">
        <v>71</v>
      </c>
      <c r="C79" s="17">
        <v>4483.33</v>
      </c>
      <c r="D79" s="31">
        <v>4</v>
      </c>
      <c r="E79" s="23">
        <f t="shared" si="6"/>
        <v>17933.32</v>
      </c>
      <c r="F79" s="31">
        <v>20</v>
      </c>
      <c r="G79" s="23">
        <f t="shared" si="7"/>
        <v>89666.6</v>
      </c>
      <c r="H79" s="31">
        <v>2</v>
      </c>
      <c r="I79" s="23">
        <f t="shared" si="8"/>
        <v>8966.66</v>
      </c>
      <c r="J79" s="34">
        <v>2</v>
      </c>
      <c r="K79" s="23">
        <f t="shared" si="9"/>
        <v>8966.66</v>
      </c>
      <c r="L79" s="26">
        <f t="shared" si="10"/>
        <v>28</v>
      </c>
      <c r="M79" s="23">
        <f t="shared" si="11"/>
        <v>125533.23999999999</v>
      </c>
    </row>
    <row r="80" spans="1:13" x14ac:dyDescent="0.25">
      <c r="A80" s="5">
        <v>76</v>
      </c>
      <c r="B80" s="10" t="s">
        <v>72</v>
      </c>
      <c r="C80" s="17">
        <v>6933.33</v>
      </c>
      <c r="D80" s="31">
        <v>4</v>
      </c>
      <c r="E80" s="23">
        <f t="shared" si="6"/>
        <v>27733.32</v>
      </c>
      <c r="F80" s="31">
        <v>20</v>
      </c>
      <c r="G80" s="23">
        <f t="shared" si="7"/>
        <v>138666.6</v>
      </c>
      <c r="H80" s="31">
        <v>2</v>
      </c>
      <c r="I80" s="23">
        <f t="shared" si="8"/>
        <v>13866.66</v>
      </c>
      <c r="J80" s="34">
        <v>2</v>
      </c>
      <c r="K80" s="23">
        <f t="shared" si="9"/>
        <v>13866.66</v>
      </c>
      <c r="L80" s="26">
        <f t="shared" si="10"/>
        <v>28</v>
      </c>
      <c r="M80" s="23">
        <f t="shared" si="11"/>
        <v>194133.24</v>
      </c>
    </row>
    <row r="81" spans="1:13" x14ac:dyDescent="0.25">
      <c r="A81" s="5">
        <v>77</v>
      </c>
      <c r="B81" s="10" t="s">
        <v>73</v>
      </c>
      <c r="C81" s="17">
        <v>7400</v>
      </c>
      <c r="D81" s="31">
        <v>4</v>
      </c>
      <c r="E81" s="23">
        <f t="shared" si="6"/>
        <v>29600</v>
      </c>
      <c r="F81" s="31">
        <v>20</v>
      </c>
      <c r="G81" s="23">
        <f t="shared" si="7"/>
        <v>148000</v>
      </c>
      <c r="H81" s="31">
        <v>2</v>
      </c>
      <c r="I81" s="23">
        <f t="shared" si="8"/>
        <v>14800</v>
      </c>
      <c r="J81" s="34">
        <v>2</v>
      </c>
      <c r="K81" s="23">
        <f t="shared" si="9"/>
        <v>14800</v>
      </c>
      <c r="L81" s="26">
        <f t="shared" si="10"/>
        <v>28</v>
      </c>
      <c r="M81" s="23">
        <f t="shared" si="11"/>
        <v>207200</v>
      </c>
    </row>
    <row r="82" spans="1:13" x14ac:dyDescent="0.25">
      <c r="A82" s="5"/>
      <c r="B82" s="8"/>
      <c r="C82" s="15"/>
      <c r="D82" s="31"/>
      <c r="E82" s="5"/>
      <c r="F82" s="31"/>
      <c r="G82" s="5"/>
      <c r="H82" s="31"/>
      <c r="I82" s="5"/>
      <c r="J82" s="34"/>
      <c r="K82" s="5"/>
      <c r="L82" s="26"/>
      <c r="M82" s="5"/>
    </row>
    <row r="83" spans="1:13" x14ac:dyDescent="0.25">
      <c r="A83" s="5"/>
      <c r="B83" s="27" t="s">
        <v>1</v>
      </c>
      <c r="C83" s="28"/>
      <c r="D83" s="4"/>
      <c r="E83" s="29">
        <f>SUM(E5:E82)</f>
        <v>11361736.27</v>
      </c>
      <c r="F83" s="4"/>
      <c r="G83" s="29">
        <f>SUM(G5:G82)</f>
        <v>45759888.900000006</v>
      </c>
      <c r="H83" s="31"/>
      <c r="I83" s="29">
        <f>SUM(I5:I82)</f>
        <v>5079139.18</v>
      </c>
      <c r="J83" s="33"/>
      <c r="K83" s="29">
        <f>SUM(K5:K82)</f>
        <v>5226605.8600000003</v>
      </c>
      <c r="L83" s="26"/>
      <c r="M83" s="32">
        <f>SUM(M5:M82)</f>
        <v>67427370.209999993</v>
      </c>
    </row>
  </sheetData>
  <sortState xmlns:xlrd2="http://schemas.microsoft.com/office/spreadsheetml/2017/richdata2" ref="A30:M32">
    <sortCondition ref="A30:A32"/>
  </sortState>
  <phoneticPr fontId="5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Fonseca</dc:creator>
  <cp:lastModifiedBy>Cynthia Fonseca</cp:lastModifiedBy>
  <dcterms:created xsi:type="dcterms:W3CDTF">2026-06-09T13:03:28Z</dcterms:created>
  <dcterms:modified xsi:type="dcterms:W3CDTF">2026-06-19T18:22:05Z</dcterms:modified>
</cp:coreProperties>
</file>